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hodovainformatika\excel\nastiahnutie\"/>
    </mc:Choice>
  </mc:AlternateContent>
  <bookViews>
    <workbookView xWindow="0" yWindow="0" windowWidth="20490" windowHeight="7650"/>
  </bookViews>
  <sheets>
    <sheet name="Číslo" sheetId="2" r:id="rId1"/>
    <sheet name="Percentá" sheetId="10" r:id="rId2"/>
    <sheet name="Zlomky" sheetId="11" r:id="rId3"/>
    <sheet name="Dátum" sheetId="3" r:id="rId4"/>
    <sheet name="Čas" sheetId="4" r:id="rId5"/>
    <sheet name="Mena" sheetId="12" r:id="rId6"/>
    <sheet name="Rozpočet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9" l="1"/>
  <c r="L11" i="9"/>
  <c r="K11" i="9"/>
  <c r="N10" i="9"/>
  <c r="N9" i="9"/>
  <c r="N8" i="9"/>
  <c r="N7" i="9"/>
  <c r="E7" i="12"/>
  <c r="E8" i="12"/>
  <c r="E9" i="12"/>
  <c r="E10" i="12"/>
  <c r="E11" i="12"/>
  <c r="E6" i="12"/>
  <c r="N11" i="9" l="1"/>
  <c r="D13" i="10" l="1"/>
  <c r="F11" i="10" s="1"/>
  <c r="F7" i="10" l="1"/>
  <c r="F12" i="10"/>
  <c r="F6" i="10"/>
  <c r="F9" i="10"/>
  <c r="F10" i="10"/>
  <c r="F8" i="10"/>
  <c r="F13" i="10" l="1"/>
  <c r="F11" i="9"/>
  <c r="E11" i="9"/>
  <c r="D11" i="9"/>
  <c r="G10" i="9"/>
  <c r="G9" i="9"/>
  <c r="G8" i="9"/>
  <c r="G7" i="9"/>
  <c r="G11" i="9" l="1"/>
</calcChain>
</file>

<file path=xl/sharedStrings.xml><?xml version="1.0" encoding="utf-8"?>
<sst xmlns="http://schemas.openxmlformats.org/spreadsheetml/2006/main" count="97" uniqueCount="75">
  <si>
    <t>Dátum v pravom stĺpci preformátujte na tvar v ľavom:</t>
  </si>
  <si>
    <t>Údaj o čase v pravom stĺpci preformátujte na tvar ľavého:</t>
  </si>
  <si>
    <t>Údaj o dátume a čase  v pravom stĺpci preformátujte na tvar ľavého:</t>
  </si>
  <si>
    <t>Tržby</t>
  </si>
  <si>
    <t>Celkové
náklady</t>
  </si>
  <si>
    <t>réžia</t>
  </si>
  <si>
    <t>Zisk</t>
  </si>
  <si>
    <t>Bunky v pravom stĺpci preformátujte na tvar ľavého stĺpca.</t>
  </si>
  <si>
    <t>V celom ľavom stĺpci je vždy nastavený rovnaký formát buniek.</t>
  </si>
  <si>
    <t>Svetadiel</t>
  </si>
  <si>
    <t>Vrch</t>
  </si>
  <si>
    <t>Výška v m</t>
  </si>
  <si>
    <t>Rozloha v %</t>
  </si>
  <si>
    <t>Európa</t>
  </si>
  <si>
    <t>Mont Blanc</t>
  </si>
  <si>
    <t>Ázia</t>
  </si>
  <si>
    <t>Mont Everest</t>
  </si>
  <si>
    <t>Afrika</t>
  </si>
  <si>
    <t>Kilimandžáro</t>
  </si>
  <si>
    <t>Severná Amerika</t>
  </si>
  <si>
    <t>Mont Mac Kinley</t>
  </si>
  <si>
    <t>Južná Amerika</t>
  </si>
  <si>
    <t>Aconcangua</t>
  </si>
  <si>
    <t>Austrália</t>
  </si>
  <si>
    <t>Mont Kosciusko</t>
  </si>
  <si>
    <t>Antarktída</t>
  </si>
  <si>
    <t>Vinson Massif</t>
  </si>
  <si>
    <t>Spolu</t>
  </si>
  <si>
    <r>
      <t>Rozloha 
v mil. km</t>
    </r>
    <r>
      <rPr>
        <b/>
        <vertAlign val="superscript"/>
        <sz val="12"/>
        <rFont val="Times New Roman"/>
        <family val="1"/>
        <charset val="238"/>
      </rPr>
      <t>2</t>
    </r>
  </si>
  <si>
    <t>Najvyššie vrchy</t>
  </si>
  <si>
    <r>
      <t xml:space="preserve">V nasledujúcej tabuľke naformátujte stĺpec </t>
    </r>
    <r>
      <rPr>
        <b/>
        <i/>
        <sz val="14"/>
        <color theme="8" tint="-0.499984740745262"/>
        <rFont val="Times New Roman"/>
        <family val="1"/>
        <charset val="238"/>
      </rPr>
      <t>Rozloha v %</t>
    </r>
    <r>
      <rPr>
        <b/>
        <sz val="14"/>
        <color theme="1"/>
        <rFont val="Times New Roman"/>
        <family val="1"/>
        <charset val="238"/>
      </rPr>
      <t xml:space="preserve"> na formát percent - na 2 desatinné miesta.</t>
    </r>
  </si>
  <si>
    <r>
      <t xml:space="preserve">Nastavte zobrazovanie hodnôt v stĺpci </t>
    </r>
    <r>
      <rPr>
        <b/>
        <i/>
        <sz val="14"/>
        <color theme="4" tint="-0.499984740745262"/>
        <rFont val="Calibri"/>
        <family val="2"/>
        <charset val="238"/>
        <scheme val="minor"/>
      </rPr>
      <t>Množstvo</t>
    </r>
    <r>
      <rPr>
        <b/>
        <sz val="14"/>
        <color theme="1"/>
        <rFont val="Calibri"/>
        <family val="2"/>
        <charset val="238"/>
        <scheme val="minor"/>
      </rPr>
      <t xml:space="preserve"> na tvar zlomkov.</t>
    </r>
  </si>
  <si>
    <t>cukor kryštálový</t>
  </si>
  <si>
    <t>cukor vanilkový</t>
  </si>
  <si>
    <t>múka bezlepková</t>
  </si>
  <si>
    <t>orechy lieskové mleté</t>
  </si>
  <si>
    <t>kakao</t>
  </si>
  <si>
    <t>mlieko</t>
  </si>
  <si>
    <t>olej</t>
  </si>
  <si>
    <t>prášok do pečiva</t>
  </si>
  <si>
    <t>vajcia</t>
  </si>
  <si>
    <t>Krém vanilkový:</t>
  </si>
  <si>
    <t>puding vanilkový</t>
  </si>
  <si>
    <t>maslo</t>
  </si>
  <si>
    <t>smotana na šľahanie 33%</t>
  </si>
  <si>
    <t>čokoláda 86%</t>
  </si>
  <si>
    <t>čokoláda 75%</t>
  </si>
  <si>
    <t>Cesto:</t>
  </si>
  <si>
    <t>PL</t>
  </si>
  <si>
    <t>ks</t>
  </si>
  <si>
    <t>dcl</t>
  </si>
  <si>
    <t>bal</t>
  </si>
  <si>
    <t>liter</t>
  </si>
  <si>
    <t>kg</t>
  </si>
  <si>
    <t>PL (holandské)</t>
  </si>
  <si>
    <t>Ganáž</t>
  </si>
  <si>
    <t>Ingrediencia</t>
  </si>
  <si>
    <t>Množstvo</t>
  </si>
  <si>
    <t>Jednotka</t>
  </si>
  <si>
    <r>
      <t xml:space="preserve">Recept na </t>
    </r>
    <r>
      <rPr>
        <b/>
        <i/>
        <sz val="14"/>
        <color rgb="FFC00000"/>
        <rFont val="Times New Roman"/>
        <family val="1"/>
        <charset val="238"/>
      </rPr>
      <t>Pudingový čokozákusok</t>
    </r>
  </si>
  <si>
    <t xml:space="preserve">Zdroj: https://varecha.pravda.sk/recepty/pudingovy-cokozakusok-bezlepkovy-fotorecept/69864-recept.html </t>
  </si>
  <si>
    <t>Dátum</t>
  </si>
  <si>
    <t>Predaj</t>
  </si>
  <si>
    <t>Tržba</t>
  </si>
  <si>
    <t>Jednotková cena</t>
  </si>
  <si>
    <r>
      <t xml:space="preserve">V stĺpci </t>
    </r>
    <r>
      <rPr>
        <b/>
        <i/>
        <sz val="14"/>
        <color theme="1"/>
        <rFont val="Times New Roman"/>
        <family val="1"/>
        <charset val="238"/>
      </rPr>
      <t>Tržba</t>
    </r>
    <r>
      <rPr>
        <b/>
        <sz val="14"/>
        <color theme="1"/>
        <rFont val="Times New Roman"/>
        <family val="1"/>
        <charset val="238"/>
      </rPr>
      <t xml:space="preserve"> a </t>
    </r>
    <r>
      <rPr>
        <b/>
        <i/>
        <sz val="14"/>
        <color theme="1"/>
        <rFont val="Times New Roman"/>
        <family val="1"/>
        <charset val="238"/>
      </rPr>
      <t xml:space="preserve">Jednotková cena </t>
    </r>
    <r>
      <rPr>
        <b/>
        <sz val="14"/>
        <color theme="1"/>
        <rFont val="Times New Roman"/>
        <family val="1"/>
        <charset val="238"/>
      </rPr>
      <t>nastavte formát eur zaokrúhlených na 2 desatinné miesta.</t>
    </r>
  </si>
  <si>
    <t>Tabuľku vhodne naformátujte (orámovanie, podfarbenie, hlavička).</t>
  </si>
  <si>
    <t>Položky</t>
  </si>
  <si>
    <t>UE12850</t>
  </si>
  <si>
    <t>UE12860</t>
  </si>
  <si>
    <t>UE12840</t>
  </si>
  <si>
    <t>Predaj Smart TV v ks</t>
  </si>
  <si>
    <t>materiál</t>
  </si>
  <si>
    <t>mzdy</t>
  </si>
  <si>
    <t>Preformátujte tabuľku tak, aby vyzerala ako tabuľka vpravo.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</si>
</sst>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65" formatCode="d/m/"/>
    <numFmt numFmtId="166" formatCode="mmm\-yy"/>
    <numFmt numFmtId="167" formatCode="d/mmmm\ yyyy"/>
    <numFmt numFmtId="168" formatCode="d/m/yy\ h:mm\ AM/PM"/>
    <numFmt numFmtId="169" formatCode="hh:mm"/>
    <numFmt numFmtId="170" formatCode="d/m/yy\ h:mm"/>
    <numFmt numFmtId="171" formatCode="#,##0_ ;[Red]\-#,##0\ "/>
    <numFmt numFmtId="172" formatCode="#,##0.00;[Red]#,##0.00"/>
    <numFmt numFmtId="173" formatCode="0.000_ ;\-0.000\ "/>
    <numFmt numFmtId="174" formatCode="#,##0.0_ ;[Red]\-#,##0.0\ "/>
    <numFmt numFmtId="175" formatCode="#,##0\ &quot;€&quot;"/>
    <numFmt numFmtId="176" formatCode="0.000"/>
    <numFmt numFmtId="179" formatCode="d/m/yy;@"/>
    <numFmt numFmtId="180" formatCode="dd/mm/yy"/>
    <numFmt numFmtId="181" formatCode="dd/mm/yy;@"/>
    <numFmt numFmtId="182" formatCode="d/m;@"/>
    <numFmt numFmtId="183" formatCode="[$-41B]d\.\ mmmm\ yyyy;@"/>
    <numFmt numFmtId="184" formatCode="[$-41B]mmm\-yy;@"/>
    <numFmt numFmtId="186" formatCode="hh:mm;@"/>
    <numFmt numFmtId="187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8" tint="-0.49998474074526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4"/>
      <color theme="4" tint="-0.499984740745262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double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9" fillId="0" borderId="0" applyFont="0" applyFill="0" applyBorder="0" applyAlignment="0" applyProtection="0"/>
  </cellStyleXfs>
  <cellXfs count="164">
    <xf numFmtId="0" fontId="0" fillId="0" borderId="0" xfId="0"/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3" fontId="2" fillId="2" borderId="1" xfId="1" applyNumberFormat="1" applyFont="1" applyFill="1" applyBorder="1" applyProtection="1">
      <protection hidden="1"/>
    </xf>
    <xf numFmtId="2" fontId="3" fillId="0" borderId="0" xfId="1" applyNumberFormat="1" applyFont="1" applyProtection="1">
      <protection locked="0"/>
    </xf>
    <xf numFmtId="173" fontId="2" fillId="2" borderId="1" xfId="1" applyNumberFormat="1" applyFont="1" applyFill="1" applyBorder="1" applyProtection="1">
      <protection hidden="1"/>
    </xf>
    <xf numFmtId="2" fontId="2" fillId="4" borderId="1" xfId="1" applyNumberFormat="1" applyFont="1" applyFill="1" applyBorder="1" applyProtection="1">
      <protection hidden="1"/>
    </xf>
    <xf numFmtId="172" fontId="2" fillId="6" borderId="1" xfId="1" applyNumberFormat="1" applyFont="1" applyFill="1" applyBorder="1" applyProtection="1">
      <protection hidden="1"/>
    </xf>
    <xf numFmtId="171" fontId="2" fillId="5" borderId="1" xfId="1" applyNumberFormat="1" applyFont="1" applyFill="1" applyBorder="1" applyProtection="1">
      <protection hidden="1"/>
    </xf>
    <xf numFmtId="174" fontId="2" fillId="8" borderId="1" xfId="1" applyNumberFormat="1" applyFont="1" applyFill="1" applyBorder="1" applyProtection="1">
      <protection hidden="1"/>
    </xf>
    <xf numFmtId="0" fontId="4" fillId="0" borderId="0" xfId="0" applyFont="1" applyProtection="1">
      <protection locked="0"/>
    </xf>
    <xf numFmtId="0" fontId="6" fillId="7" borderId="29" xfId="0" applyFont="1" applyFill="1" applyBorder="1" applyAlignment="1" applyProtection="1">
      <alignment horizontal="center" vertical="center" wrapText="1"/>
      <protection locked="0"/>
    </xf>
    <xf numFmtId="0" fontId="6" fillId="7" borderId="27" xfId="0" applyFont="1" applyFill="1" applyBorder="1" applyAlignment="1" applyProtection="1">
      <alignment vertical="center"/>
      <protection hidden="1"/>
    </xf>
    <xf numFmtId="0" fontId="6" fillId="7" borderId="28" xfId="0" applyFont="1" applyFill="1" applyBorder="1" applyAlignment="1" applyProtection="1">
      <alignment horizontal="center" vertical="center"/>
      <protection hidden="1"/>
    </xf>
    <xf numFmtId="0" fontId="6" fillId="7" borderId="2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Protection="1">
      <protection hidden="1"/>
    </xf>
    <xf numFmtId="0" fontId="4" fillId="0" borderId="1" xfId="0" applyFont="1" applyBorder="1" applyProtection="1">
      <protection hidden="1"/>
    </xf>
    <xf numFmtId="3" fontId="4" fillId="0" borderId="1" xfId="0" applyNumberFormat="1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4" fillId="3" borderId="30" xfId="0" applyFont="1" applyFill="1" applyBorder="1" applyProtection="1">
      <protection hidden="1"/>
    </xf>
    <xf numFmtId="0" fontId="4" fillId="0" borderId="5" xfId="0" applyFont="1" applyBorder="1" applyProtection="1">
      <protection hidden="1"/>
    </xf>
    <xf numFmtId="0" fontId="8" fillId="0" borderId="0" xfId="0" applyFont="1" applyProtection="1">
      <protection locked="0"/>
    </xf>
    <xf numFmtId="0" fontId="10" fillId="0" borderId="0" xfId="1" applyFont="1" applyProtection="1">
      <protection locked="0"/>
    </xf>
    <xf numFmtId="0" fontId="2" fillId="0" borderId="0" xfId="1" applyFont="1"/>
    <xf numFmtId="0" fontId="8" fillId="0" borderId="0" xfId="0" applyFont="1" applyAlignment="1" applyProtection="1"/>
    <xf numFmtId="0" fontId="0" fillId="0" borderId="0" xfId="0" applyAlignment="1" applyProtection="1"/>
    <xf numFmtId="0" fontId="16" fillId="0" borderId="0" xfId="0" applyFont="1" applyAlignment="1" applyProtection="1"/>
    <xf numFmtId="0" fontId="13" fillId="0" borderId="0" xfId="0" applyFont="1" applyAlignment="1" applyProtection="1"/>
    <xf numFmtId="0" fontId="6" fillId="9" borderId="27" xfId="0" applyFont="1" applyFill="1" applyBorder="1" applyAlignment="1" applyProtection="1"/>
    <xf numFmtId="0" fontId="6" fillId="9" borderId="28" xfId="0" applyFont="1" applyFill="1" applyBorder="1" applyAlignment="1" applyProtection="1"/>
    <xf numFmtId="0" fontId="6" fillId="9" borderId="29" xfId="0" applyFont="1" applyFill="1" applyBorder="1" applyAlignment="1" applyProtection="1"/>
    <xf numFmtId="0" fontId="4" fillId="0" borderId="2" xfId="0" applyFont="1" applyFill="1" applyBorder="1" applyAlignment="1" applyProtection="1"/>
    <xf numFmtId="0" fontId="4" fillId="0" borderId="3" xfId="0" applyFont="1" applyFill="1" applyBorder="1" applyAlignment="1" applyProtection="1"/>
    <xf numFmtId="0" fontId="4" fillId="0" borderId="0" xfId="0" applyFont="1" applyAlignment="1" applyProtection="1"/>
    <xf numFmtId="0" fontId="4" fillId="0" borderId="4" xfId="0" applyFont="1" applyFill="1" applyBorder="1" applyAlignment="1" applyProtection="1"/>
    <xf numFmtId="0" fontId="4" fillId="0" borderId="6" xfId="0" applyFont="1" applyFill="1" applyBorder="1" applyAlignment="1" applyProtection="1"/>
    <xf numFmtId="0" fontId="2" fillId="0" borderId="0" xfId="1" applyFont="1" applyProtection="1"/>
    <xf numFmtId="15" fontId="2" fillId="10" borderId="1" xfId="1" applyNumberFormat="1" applyFont="1" applyFill="1" applyBorder="1" applyProtection="1"/>
    <xf numFmtId="165" fontId="2" fillId="10" borderId="1" xfId="1" applyNumberFormat="1" applyFont="1" applyFill="1" applyBorder="1" applyProtection="1"/>
    <xf numFmtId="167" fontId="2" fillId="10" borderId="1" xfId="1" applyNumberFormat="1" applyFont="1" applyFill="1" applyBorder="1" applyProtection="1"/>
    <xf numFmtId="166" fontId="2" fillId="10" borderId="1" xfId="1" applyNumberFormat="1" applyFont="1" applyFill="1" applyBorder="1" applyProtection="1"/>
    <xf numFmtId="0" fontId="1" fillId="0" borderId="0" xfId="1" applyProtection="1"/>
    <xf numFmtId="169" fontId="1" fillId="10" borderId="1" xfId="1" applyNumberFormat="1" applyFill="1" applyBorder="1" applyProtection="1"/>
    <xf numFmtId="18" fontId="1" fillId="10" borderId="1" xfId="1" applyNumberFormat="1" applyFill="1" applyBorder="1" applyProtection="1"/>
    <xf numFmtId="19" fontId="1" fillId="10" borderId="1" xfId="1" applyNumberFormat="1" applyFill="1" applyBorder="1" applyProtection="1"/>
    <xf numFmtId="168" fontId="1" fillId="10" borderId="1" xfId="1" applyNumberFormat="1" applyFill="1" applyBorder="1" applyProtection="1"/>
    <xf numFmtId="168" fontId="1" fillId="0" borderId="0" xfId="1" applyNumberFormat="1" applyProtection="1"/>
    <xf numFmtId="170" fontId="1" fillId="0" borderId="0" xfId="1" applyNumberFormat="1" applyProtection="1"/>
    <xf numFmtId="0" fontId="8" fillId="0" borderId="0" xfId="0" applyFont="1"/>
    <xf numFmtId="0" fontId="4" fillId="0" borderId="0" xfId="0" applyFont="1"/>
    <xf numFmtId="0" fontId="2" fillId="0" borderId="21" xfId="1" applyFont="1" applyBorder="1"/>
    <xf numFmtId="0" fontId="2" fillId="0" borderId="0" xfId="1" applyNumberFormat="1" applyFont="1" applyFill="1" applyBorder="1" applyAlignment="1"/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175" fontId="2" fillId="0" borderId="18" xfId="1" applyNumberFormat="1" applyFont="1" applyBorder="1"/>
    <xf numFmtId="175" fontId="2" fillId="0" borderId="19" xfId="1" applyNumberFormat="1" applyFont="1" applyBorder="1"/>
    <xf numFmtId="175" fontId="2" fillId="0" borderId="36" xfId="1" applyNumberFormat="1" applyFont="1" applyBorder="1"/>
    <xf numFmtId="175" fontId="2" fillId="0" borderId="41" xfId="1" applyNumberFormat="1" applyFont="1" applyBorder="1"/>
    <xf numFmtId="175" fontId="2" fillId="0" borderId="12" xfId="1" applyNumberFormat="1" applyFont="1" applyBorder="1"/>
    <xf numFmtId="175" fontId="2" fillId="0" borderId="13" xfId="1" applyNumberFormat="1" applyFont="1" applyBorder="1"/>
    <xf numFmtId="175" fontId="2" fillId="0" borderId="34" xfId="1" applyNumberFormat="1" applyFont="1" applyBorder="1"/>
    <xf numFmtId="175" fontId="2" fillId="0" borderId="42" xfId="1" applyNumberFormat="1" applyFont="1" applyBorder="1"/>
    <xf numFmtId="175" fontId="5" fillId="11" borderId="25" xfId="1" applyNumberFormat="1" applyFont="1" applyFill="1" applyBorder="1"/>
    <xf numFmtId="175" fontId="5" fillId="11" borderId="26" xfId="1" applyNumberFormat="1" applyFont="1" applyFill="1" applyBorder="1"/>
    <xf numFmtId="175" fontId="5" fillId="11" borderId="37" xfId="1" applyNumberFormat="1" applyFont="1" applyFill="1" applyBorder="1"/>
    <xf numFmtId="175" fontId="5" fillId="11" borderId="43" xfId="1" applyNumberFormat="1" applyFont="1" applyFill="1" applyBorder="1"/>
    <xf numFmtId="171" fontId="5" fillId="0" borderId="16" xfId="1" applyNumberFormat="1" applyFont="1" applyBorder="1" applyAlignment="1">
      <alignment horizontal="center"/>
    </xf>
    <xf numFmtId="171" fontId="5" fillId="0" borderId="17" xfId="1" applyNumberFormat="1" applyFont="1" applyBorder="1" applyAlignment="1">
      <alignment horizontal="center"/>
    </xf>
    <xf numFmtId="171" fontId="5" fillId="0" borderId="35" xfId="1" applyNumberFormat="1" applyFont="1" applyBorder="1" applyAlignment="1">
      <alignment horizontal="center"/>
    </xf>
    <xf numFmtId="0" fontId="10" fillId="0" borderId="0" xfId="1" applyFont="1"/>
    <xf numFmtId="0" fontId="5" fillId="0" borderId="0" xfId="0" applyFont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left"/>
    </xf>
    <xf numFmtId="0" fontId="15" fillId="0" borderId="32" xfId="0" applyFont="1" applyFill="1" applyBorder="1" applyAlignment="1" applyProtection="1">
      <alignment horizontal="left"/>
    </xf>
    <xf numFmtId="0" fontId="15" fillId="0" borderId="33" xfId="0" applyFont="1" applyFill="1" applyBorder="1" applyAlignment="1" applyProtection="1">
      <alignment horizontal="left"/>
    </xf>
    <xf numFmtId="0" fontId="5" fillId="11" borderId="48" xfId="1" applyFont="1" applyFill="1" applyBorder="1" applyAlignment="1">
      <alignment horizontal="center"/>
    </xf>
    <xf numFmtId="0" fontId="5" fillId="11" borderId="24" xfId="1" applyFont="1" applyFill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45" xfId="1" applyFont="1" applyBorder="1" applyAlignment="1">
      <alignment horizontal="center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2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0" fontId="2" fillId="0" borderId="46" xfId="1" applyFont="1" applyBorder="1" applyAlignment="1">
      <alignment horizontal="center"/>
    </xf>
    <xf numFmtId="0" fontId="2" fillId="0" borderId="47" xfId="1" applyFont="1" applyBorder="1" applyAlignment="1">
      <alignment horizontal="center"/>
    </xf>
    <xf numFmtId="3" fontId="2" fillId="3" borderId="1" xfId="1" applyNumberFormat="1" applyFont="1" applyFill="1" applyBorder="1" applyProtection="1">
      <protection locked="0"/>
    </xf>
    <xf numFmtId="2" fontId="2" fillId="3" borderId="1" xfId="1" applyNumberFormat="1" applyFont="1" applyFill="1" applyBorder="1" applyProtection="1">
      <protection locked="0"/>
    </xf>
    <xf numFmtId="172" fontId="2" fillId="3" borderId="1" xfId="1" applyNumberFormat="1" applyFont="1" applyFill="1" applyBorder="1" applyProtection="1">
      <protection locked="0"/>
    </xf>
    <xf numFmtId="171" fontId="2" fillId="3" borderId="1" xfId="1" applyNumberFormat="1" applyFont="1" applyFill="1" applyBorder="1" applyProtection="1">
      <protection locked="0"/>
    </xf>
    <xf numFmtId="176" fontId="2" fillId="3" borderId="1" xfId="1" applyNumberFormat="1" applyFont="1" applyFill="1" applyBorder="1" applyProtection="1">
      <protection locked="0"/>
    </xf>
    <xf numFmtId="174" fontId="2" fillId="3" borderId="1" xfId="1" applyNumberFormat="1" applyFont="1" applyFill="1" applyBorder="1" applyProtection="1">
      <protection locked="0"/>
    </xf>
    <xf numFmtId="10" fontId="4" fillId="0" borderId="3" xfId="2" applyNumberFormat="1" applyFont="1" applyBorder="1" applyProtection="1">
      <protection locked="0"/>
    </xf>
    <xf numFmtId="10" fontId="4" fillId="0" borderId="6" xfId="2" applyNumberFormat="1" applyFont="1" applyBorder="1" applyProtection="1">
      <protection locked="0"/>
    </xf>
    <xf numFmtId="12" fontId="14" fillId="0" borderId="1" xfId="0" applyNumberFormat="1" applyFont="1" applyFill="1" applyBorder="1" applyAlignment="1" applyProtection="1">
      <alignment horizontal="right" vertical="top"/>
      <protection locked="0"/>
    </xf>
    <xf numFmtId="12" fontId="4" fillId="0" borderId="1" xfId="0" applyNumberFormat="1" applyFont="1" applyFill="1" applyBorder="1" applyAlignment="1" applyProtection="1">
      <protection locked="0"/>
    </xf>
    <xf numFmtId="12" fontId="4" fillId="0" borderId="5" xfId="0" applyNumberFormat="1" applyFont="1" applyFill="1" applyBorder="1" applyAlignment="1" applyProtection="1">
      <protection locked="0"/>
    </xf>
    <xf numFmtId="179" fontId="2" fillId="2" borderId="1" xfId="1" applyNumberFormat="1" applyFont="1" applyFill="1" applyBorder="1" applyProtection="1">
      <protection locked="0"/>
    </xf>
    <xf numFmtId="180" fontId="2" fillId="10" borderId="1" xfId="1" applyNumberFormat="1" applyFont="1" applyFill="1" applyBorder="1" applyProtection="1"/>
    <xf numFmtId="181" fontId="2" fillId="2" borderId="1" xfId="1" applyNumberFormat="1" applyFont="1" applyFill="1" applyBorder="1" applyProtection="1">
      <protection locked="0"/>
    </xf>
    <xf numFmtId="182" fontId="2" fillId="2" borderId="1" xfId="1" applyNumberFormat="1" applyFont="1" applyFill="1" applyBorder="1" applyProtection="1">
      <protection locked="0"/>
    </xf>
    <xf numFmtId="183" fontId="2" fillId="2" borderId="1" xfId="1" applyNumberFormat="1" applyFont="1" applyFill="1" applyBorder="1" applyProtection="1">
      <protection locked="0"/>
    </xf>
    <xf numFmtId="184" fontId="2" fillId="2" borderId="1" xfId="1" applyNumberFormat="1" applyFont="1" applyFill="1" applyBorder="1" applyProtection="1">
      <protection locked="0"/>
    </xf>
    <xf numFmtId="186" fontId="1" fillId="12" borderId="1" xfId="1" applyNumberFormat="1" applyFill="1" applyBorder="1" applyProtection="1">
      <protection locked="0"/>
    </xf>
    <xf numFmtId="18" fontId="1" fillId="12" borderId="1" xfId="1" applyNumberFormat="1" applyFill="1" applyBorder="1" applyProtection="1">
      <protection locked="0"/>
    </xf>
    <xf numFmtId="19" fontId="1" fillId="12" borderId="1" xfId="1" applyNumberFormat="1" applyFill="1" applyBorder="1" applyProtection="1">
      <protection locked="0"/>
    </xf>
    <xf numFmtId="168" fontId="1" fillId="12" borderId="1" xfId="1" applyNumberFormat="1" applyFill="1" applyBorder="1" applyProtection="1">
      <protection locked="0"/>
    </xf>
    <xf numFmtId="0" fontId="4" fillId="0" borderId="1" xfId="0" applyFont="1" applyBorder="1"/>
    <xf numFmtId="14" fontId="4" fillId="0" borderId="49" xfId="0" applyNumberFormat="1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53" xfId="0" applyFont="1" applyBorder="1"/>
    <xf numFmtId="14" fontId="4" fillId="0" borderId="54" xfId="0" applyNumberFormat="1" applyFont="1" applyBorder="1"/>
    <xf numFmtId="0" fontId="4" fillId="0" borderId="55" xfId="0" applyFont="1" applyBorder="1"/>
    <xf numFmtId="187" fontId="4" fillId="0" borderId="50" xfId="0" applyNumberFormat="1" applyFont="1" applyBorder="1"/>
    <xf numFmtId="187" fontId="4" fillId="0" borderId="56" xfId="0" applyNumberFormat="1" applyFont="1" applyBorder="1"/>
    <xf numFmtId="187" fontId="4" fillId="0" borderId="1" xfId="0" applyNumberFormat="1" applyFont="1" applyBorder="1"/>
    <xf numFmtId="187" fontId="4" fillId="0" borderId="55" xfId="0" applyNumberFormat="1" applyFont="1" applyBorder="1"/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44" xfId="1" applyFont="1" applyBorder="1" applyAlignment="1" applyProtection="1">
      <alignment horizontal="center"/>
      <protection locked="0"/>
    </xf>
    <xf numFmtId="0" fontId="5" fillId="0" borderId="9" xfId="1" applyFont="1" applyBorder="1" applyAlignment="1" applyProtection="1">
      <alignment horizontal="center"/>
      <protection locked="0"/>
    </xf>
    <xf numFmtId="0" fontId="5" fillId="0" borderId="45" xfId="1" applyFont="1" applyBorder="1" applyAlignment="1" applyProtection="1">
      <alignment horizont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/>
      <protection locked="0"/>
    </xf>
    <xf numFmtId="0" fontId="5" fillId="0" borderId="13" xfId="1" applyFont="1" applyBorder="1" applyAlignment="1" applyProtection="1">
      <alignment horizontal="center"/>
      <protection locked="0"/>
    </xf>
    <xf numFmtId="0" fontId="5" fillId="0" borderId="34" xfId="1" applyFont="1" applyBorder="1" applyAlignment="1" applyProtection="1">
      <alignment horizont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171" fontId="5" fillId="0" borderId="16" xfId="1" applyNumberFormat="1" applyFont="1" applyBorder="1" applyAlignment="1" applyProtection="1">
      <alignment horizontal="center"/>
      <protection locked="0"/>
    </xf>
    <xf numFmtId="171" fontId="5" fillId="0" borderId="17" xfId="1" applyNumberFormat="1" applyFont="1" applyBorder="1" applyAlignment="1" applyProtection="1">
      <alignment horizontal="center"/>
      <protection locked="0"/>
    </xf>
    <xf numFmtId="171" fontId="5" fillId="0" borderId="35" xfId="1" applyNumberFormat="1" applyFont="1" applyBorder="1" applyAlignment="1" applyProtection="1">
      <alignment horizontal="center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/>
      <protection locked="0"/>
    </xf>
    <xf numFmtId="0" fontId="2" fillId="0" borderId="47" xfId="1" applyFont="1" applyBorder="1" applyAlignment="1" applyProtection="1">
      <alignment horizontal="center"/>
      <protection locked="0"/>
    </xf>
    <xf numFmtId="175" fontId="2" fillId="0" borderId="18" xfId="1" applyNumberFormat="1" applyFont="1" applyBorder="1" applyProtection="1">
      <protection locked="0"/>
    </xf>
    <xf numFmtId="175" fontId="2" fillId="0" borderId="19" xfId="1" applyNumberFormat="1" applyFont="1" applyBorder="1" applyProtection="1">
      <protection locked="0"/>
    </xf>
    <xf numFmtId="175" fontId="2" fillId="0" borderId="36" xfId="1" applyNumberFormat="1" applyFont="1" applyBorder="1" applyProtection="1">
      <protection locked="0"/>
    </xf>
    <xf numFmtId="175" fontId="2" fillId="0" borderId="41" xfId="1" applyNumberFormat="1" applyFont="1" applyBorder="1" applyProtection="1"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2" fillId="0" borderId="21" xfId="1" applyFont="1" applyBorder="1" applyProtection="1">
      <protection locked="0"/>
    </xf>
    <xf numFmtId="175" fontId="2" fillId="0" borderId="12" xfId="1" applyNumberFormat="1" applyFont="1" applyBorder="1" applyProtection="1">
      <protection locked="0"/>
    </xf>
    <xf numFmtId="175" fontId="2" fillId="0" borderId="13" xfId="1" applyNumberFormat="1" applyFont="1" applyBorder="1" applyProtection="1">
      <protection locked="0"/>
    </xf>
    <xf numFmtId="175" fontId="2" fillId="0" borderId="34" xfId="1" applyNumberFormat="1" applyFont="1" applyBorder="1" applyProtection="1">
      <protection locked="0"/>
    </xf>
    <xf numFmtId="175" fontId="2" fillId="0" borderId="42" xfId="1" applyNumberFormat="1" applyFont="1" applyBorder="1" applyProtection="1">
      <protection locked="0"/>
    </xf>
    <xf numFmtId="0" fontId="2" fillId="0" borderId="22" xfId="1" applyFont="1" applyBorder="1" applyAlignment="1" applyProtection="1">
      <alignment vertical="center"/>
      <protection locked="0"/>
    </xf>
    <xf numFmtId="0" fontId="2" fillId="0" borderId="23" xfId="1" applyFont="1" applyBorder="1" applyAlignment="1" applyProtection="1">
      <alignment vertical="center"/>
      <protection locked="0"/>
    </xf>
    <xf numFmtId="0" fontId="5" fillId="11" borderId="48" xfId="1" applyFont="1" applyFill="1" applyBorder="1" applyAlignment="1" applyProtection="1">
      <alignment horizontal="center"/>
      <protection locked="0"/>
    </xf>
    <xf numFmtId="0" fontId="5" fillId="11" borderId="24" xfId="1" applyFont="1" applyFill="1" applyBorder="1" applyAlignment="1" applyProtection="1">
      <alignment horizontal="center"/>
      <protection locked="0"/>
    </xf>
    <xf numFmtId="175" fontId="5" fillId="11" borderId="25" xfId="1" applyNumberFormat="1" applyFont="1" applyFill="1" applyBorder="1" applyProtection="1">
      <protection locked="0"/>
    </xf>
    <xf numFmtId="175" fontId="5" fillId="11" borderId="26" xfId="1" applyNumberFormat="1" applyFont="1" applyFill="1" applyBorder="1" applyProtection="1">
      <protection locked="0"/>
    </xf>
    <xf numFmtId="175" fontId="5" fillId="11" borderId="37" xfId="1" applyNumberFormat="1" applyFont="1" applyFill="1" applyBorder="1" applyProtection="1">
      <protection locked="0"/>
    </xf>
    <xf numFmtId="175" fontId="5" fillId="11" borderId="43" xfId="1" applyNumberFormat="1" applyFont="1" applyFill="1" applyBorder="1" applyProtection="1">
      <protection locked="0"/>
    </xf>
  </cellXfs>
  <cellStyles count="3">
    <cellStyle name="Normálna" xfId="0" builtinId="0"/>
    <cellStyle name="Normálna 2" xfId="1"/>
    <cellStyle name="Percentá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87" formatCode="_-* #,##0.00\ [$€-1]_-;\-* #,##0.00\ [$€-1]_-;_-* &quot;-&quot;??\ [$€-1]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87" formatCode="_-* #,##0.00\ [$€-1]_-;\-* #,##0.00\ [$€-1]_-;_-* &quot;-&quot;??\ [$€-1]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/yyyy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ľka1" displayName="Tabuľka1" ref="B5:E11" totalsRowShown="0" headerRowDxfId="3" headerRowBorderDxfId="6" tableBorderDxfId="7" totalsRowBorderDxfId="5">
  <tableColumns count="4">
    <tableColumn id="1" name="Dátum" dataDxfId="4"/>
    <tableColumn id="2" name="Predaj" dataDxfId="1"/>
    <tableColumn id="3" name="Jednotková cena" dataDxfId="0"/>
    <tableColumn id="4" name="Tržba" dataDxfId="2">
      <calculatedColumnFormula>D6*C6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showGridLines="0" tabSelected="1" workbookViewId="0">
      <selection activeCell="J19" sqref="J19"/>
    </sheetView>
  </sheetViews>
  <sheetFormatPr defaultRowHeight="15.75" x14ac:dyDescent="0.25"/>
  <cols>
    <col min="1" max="1" width="6.28515625" style="1" customWidth="1"/>
    <col min="2" max="4" width="11.5703125" style="1" customWidth="1"/>
    <col min="5" max="5" width="13.42578125" style="1" customWidth="1"/>
    <col min="6" max="20" width="11.5703125" style="1" customWidth="1"/>
    <col min="21" max="16384" width="9.140625" style="1"/>
  </cols>
  <sheetData>
    <row r="2" spans="2:9" ht="18.75" x14ac:dyDescent="0.3">
      <c r="B2" s="22" t="s">
        <v>7</v>
      </c>
    </row>
    <row r="3" spans="2:9" ht="18.75" x14ac:dyDescent="0.3">
      <c r="B3" s="22" t="s">
        <v>8</v>
      </c>
    </row>
    <row r="4" spans="2:9" x14ac:dyDescent="0.25">
      <c r="B4" s="2"/>
    </row>
    <row r="6" spans="2:9" x14ac:dyDescent="0.25">
      <c r="B6" s="3">
        <v>2325</v>
      </c>
      <c r="C6" s="94">
        <v>2325</v>
      </c>
      <c r="E6" s="6">
        <v>2325</v>
      </c>
      <c r="F6" s="95">
        <v>2325</v>
      </c>
      <c r="H6" s="7">
        <v>2325</v>
      </c>
      <c r="I6" s="96">
        <v>2325</v>
      </c>
    </row>
    <row r="7" spans="2:9" x14ac:dyDescent="0.25">
      <c r="B7" s="3">
        <v>-122.23</v>
      </c>
      <c r="C7" s="94">
        <v>-122.23</v>
      </c>
      <c r="E7" s="6">
        <v>-122.23</v>
      </c>
      <c r="F7" s="95">
        <v>-122.23</v>
      </c>
      <c r="H7" s="7">
        <v>-122.23</v>
      </c>
      <c r="I7" s="96">
        <v>-122.23</v>
      </c>
    </row>
    <row r="8" spans="2:9" x14ac:dyDescent="0.25">
      <c r="B8" s="3">
        <v>0.124</v>
      </c>
      <c r="C8" s="94">
        <v>0.124</v>
      </c>
      <c r="E8" s="6">
        <v>0.124</v>
      </c>
      <c r="F8" s="95">
        <v>0.124</v>
      </c>
      <c r="H8" s="7">
        <v>0.124</v>
      </c>
      <c r="I8" s="96">
        <v>0.124</v>
      </c>
    </row>
    <row r="9" spans="2:9" x14ac:dyDescent="0.25">
      <c r="B9" s="3">
        <v>123456</v>
      </c>
      <c r="C9" s="94">
        <v>123456</v>
      </c>
      <c r="E9" s="6">
        <v>123456</v>
      </c>
      <c r="F9" s="95">
        <v>123456</v>
      </c>
      <c r="H9" s="7">
        <v>123456</v>
      </c>
      <c r="I9" s="96">
        <v>123456</v>
      </c>
    </row>
    <row r="10" spans="2:9" x14ac:dyDescent="0.25">
      <c r="B10" s="3">
        <v>-2301</v>
      </c>
      <c r="C10" s="94">
        <v>-2301</v>
      </c>
      <c r="E10" s="6">
        <v>-2301</v>
      </c>
      <c r="F10" s="95">
        <v>-2301</v>
      </c>
      <c r="H10" s="7">
        <v>-2301</v>
      </c>
      <c r="I10" s="96">
        <v>-2301</v>
      </c>
    </row>
    <row r="11" spans="2:9" x14ac:dyDescent="0.25">
      <c r="B11" s="3">
        <v>8512</v>
      </c>
      <c r="C11" s="94">
        <v>8512</v>
      </c>
      <c r="E11" s="6">
        <v>8512</v>
      </c>
      <c r="F11" s="95">
        <v>8512</v>
      </c>
      <c r="H11" s="7">
        <v>8512</v>
      </c>
      <c r="I11" s="96">
        <v>8512</v>
      </c>
    </row>
    <row r="13" spans="2:9" x14ac:dyDescent="0.25">
      <c r="B13" s="4"/>
    </row>
    <row r="14" spans="2:9" x14ac:dyDescent="0.25">
      <c r="B14" s="8">
        <v>2325</v>
      </c>
      <c r="C14" s="97">
        <v>2325</v>
      </c>
      <c r="E14" s="5">
        <v>2325</v>
      </c>
      <c r="F14" s="98">
        <v>2325</v>
      </c>
      <c r="H14" s="9">
        <v>2325</v>
      </c>
      <c r="I14" s="99">
        <v>2325</v>
      </c>
    </row>
    <row r="15" spans="2:9" x14ac:dyDescent="0.25">
      <c r="B15" s="8">
        <v>-122.23</v>
      </c>
      <c r="C15" s="97">
        <v>-122.23</v>
      </c>
      <c r="E15" s="5">
        <v>-122.23</v>
      </c>
      <c r="F15" s="98">
        <v>-122.23</v>
      </c>
      <c r="H15" s="9">
        <v>-122.23</v>
      </c>
      <c r="I15" s="99">
        <v>-122.23</v>
      </c>
    </row>
    <row r="16" spans="2:9" x14ac:dyDescent="0.25">
      <c r="B16" s="8">
        <v>0.124</v>
      </c>
      <c r="C16" s="97">
        <v>0.124</v>
      </c>
      <c r="E16" s="5">
        <v>0.124</v>
      </c>
      <c r="F16" s="98">
        <v>0.124</v>
      </c>
      <c r="H16" s="9">
        <v>0.124</v>
      </c>
      <c r="I16" s="99">
        <v>0.124</v>
      </c>
    </row>
    <row r="17" spans="2:9" x14ac:dyDescent="0.25">
      <c r="B17" s="8">
        <v>123456</v>
      </c>
      <c r="C17" s="97">
        <v>123456</v>
      </c>
      <c r="E17" s="5">
        <v>123456</v>
      </c>
      <c r="F17" s="98">
        <v>123456</v>
      </c>
      <c r="H17" s="9">
        <v>123456</v>
      </c>
      <c r="I17" s="99">
        <v>123456</v>
      </c>
    </row>
    <row r="18" spans="2:9" x14ac:dyDescent="0.25">
      <c r="B18" s="8">
        <v>-2301</v>
      </c>
      <c r="C18" s="97">
        <v>-2301</v>
      </c>
      <c r="E18" s="5">
        <v>-2301</v>
      </c>
      <c r="F18" s="98">
        <v>-2301</v>
      </c>
      <c r="H18" s="9">
        <v>-2301</v>
      </c>
      <c r="I18" s="99">
        <v>-2301</v>
      </c>
    </row>
    <row r="19" spans="2:9" x14ac:dyDescent="0.25">
      <c r="B19" s="8">
        <v>8512</v>
      </c>
      <c r="C19" s="97">
        <v>8512</v>
      </c>
      <c r="E19" s="5">
        <v>8512</v>
      </c>
      <c r="F19" s="98">
        <v>8512</v>
      </c>
      <c r="H19" s="9">
        <v>8512</v>
      </c>
      <c r="I19" s="99">
        <v>8512</v>
      </c>
    </row>
  </sheetData>
  <sheetProtection algorithmName="SHA-512" hashValue="urcXFtF25oy2xWrQuZE1pe7bqhM/F6Y3s4AlfCtNcUMZMRxzvIDGCsmd0/1U/Ou9x8wCaz81Y7vFkQJp+ebuvA==" saltValue="o9DFoi9pYN/yNSDxKP/sNg==" spinCount="100000" sheet="1" objects="1" scenarios="1" formatCells="0" selectLockedCells="1"/>
  <pageMargins left="0.75" right="0.75" top="1" bottom="1" header="0.4921259845" footer="0.492125984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G16" sqref="G16"/>
    </sheetView>
  </sheetViews>
  <sheetFormatPr defaultRowHeight="15.75" x14ac:dyDescent="0.25"/>
  <cols>
    <col min="1" max="1" width="9.140625" style="10"/>
    <col min="2" max="2" width="16.140625" style="10" bestFit="1" customWidth="1"/>
    <col min="3" max="3" width="16.5703125" style="10" bestFit="1" customWidth="1"/>
    <col min="4" max="4" width="12.42578125" style="10" customWidth="1"/>
    <col min="5" max="5" width="12.5703125" style="10" customWidth="1"/>
    <col min="6" max="6" width="15.7109375" style="10" customWidth="1"/>
    <col min="7" max="16384" width="9.140625" style="10"/>
  </cols>
  <sheetData>
    <row r="2" spans="2:6" ht="19.5" x14ac:dyDescent="0.35">
      <c r="B2" s="21" t="s">
        <v>30</v>
      </c>
    </row>
    <row r="4" spans="2:6" ht="30" customHeight="1" thickBot="1" x14ac:dyDescent="0.3">
      <c r="B4" s="71" t="s">
        <v>29</v>
      </c>
      <c r="C4" s="71"/>
      <c r="D4" s="71"/>
      <c r="E4" s="71"/>
      <c r="F4" s="71"/>
    </row>
    <row r="5" spans="2:6" ht="34.5" x14ac:dyDescent="0.25">
      <c r="B5" s="12" t="s">
        <v>9</v>
      </c>
      <c r="C5" s="13" t="s">
        <v>10</v>
      </c>
      <c r="D5" s="14" t="s">
        <v>28</v>
      </c>
      <c r="E5" s="13" t="s">
        <v>11</v>
      </c>
      <c r="F5" s="11" t="s">
        <v>12</v>
      </c>
    </row>
    <row r="6" spans="2:6" x14ac:dyDescent="0.25">
      <c r="B6" s="15" t="s">
        <v>17</v>
      </c>
      <c r="C6" s="16" t="s">
        <v>18</v>
      </c>
      <c r="D6" s="16">
        <v>30.1</v>
      </c>
      <c r="E6" s="17">
        <v>5985</v>
      </c>
      <c r="F6" s="100">
        <f t="shared" ref="F6:F12" si="0">D6/D$13</f>
        <v>0.20427553444180524</v>
      </c>
    </row>
    <row r="7" spans="2:6" x14ac:dyDescent="0.25">
      <c r="B7" s="15" t="s">
        <v>25</v>
      </c>
      <c r="C7" s="16" t="s">
        <v>26</v>
      </c>
      <c r="D7" s="16">
        <v>14.1</v>
      </c>
      <c r="E7" s="17">
        <v>6140</v>
      </c>
      <c r="F7" s="100">
        <f t="shared" si="0"/>
        <v>9.5690532745164578E-2</v>
      </c>
    </row>
    <row r="8" spans="2:6" x14ac:dyDescent="0.25">
      <c r="B8" s="15" t="s">
        <v>23</v>
      </c>
      <c r="C8" s="16" t="s">
        <v>24</v>
      </c>
      <c r="D8" s="16">
        <v>7.7</v>
      </c>
      <c r="E8" s="17">
        <v>2234</v>
      </c>
      <c r="F8" s="100">
        <f t="shared" si="0"/>
        <v>5.2256532066508314E-2</v>
      </c>
    </row>
    <row r="9" spans="2:6" x14ac:dyDescent="0.25">
      <c r="B9" s="15" t="s">
        <v>15</v>
      </c>
      <c r="C9" s="16" t="s">
        <v>16</v>
      </c>
      <c r="D9" s="16">
        <v>44.05</v>
      </c>
      <c r="E9" s="17">
        <v>8847</v>
      </c>
      <c r="F9" s="100">
        <f t="shared" si="0"/>
        <v>0.29894808279606377</v>
      </c>
    </row>
    <row r="10" spans="2:6" x14ac:dyDescent="0.25">
      <c r="B10" s="15" t="s">
        <v>13</v>
      </c>
      <c r="C10" s="16" t="s">
        <v>14</v>
      </c>
      <c r="D10" s="16">
        <v>10.1</v>
      </c>
      <c r="E10" s="17">
        <v>4807</v>
      </c>
      <c r="F10" s="100">
        <f t="shared" si="0"/>
        <v>6.8544282321004416E-2</v>
      </c>
    </row>
    <row r="11" spans="2:6" x14ac:dyDescent="0.25">
      <c r="B11" s="15" t="s">
        <v>21</v>
      </c>
      <c r="C11" s="16" t="s">
        <v>22</v>
      </c>
      <c r="D11" s="16">
        <v>17.8</v>
      </c>
      <c r="E11" s="17">
        <v>6959</v>
      </c>
      <c r="F11" s="100">
        <f t="shared" si="0"/>
        <v>0.12080081438751274</v>
      </c>
    </row>
    <row r="12" spans="2:6" x14ac:dyDescent="0.25">
      <c r="B12" s="15" t="s">
        <v>19</v>
      </c>
      <c r="C12" s="16" t="s">
        <v>20</v>
      </c>
      <c r="D12" s="16">
        <v>23.5</v>
      </c>
      <c r="E12" s="17">
        <v>6194</v>
      </c>
      <c r="F12" s="100">
        <f t="shared" si="0"/>
        <v>0.15948422124194098</v>
      </c>
    </row>
    <row r="13" spans="2:6" ht="16.5" thickBot="1" x14ac:dyDescent="0.3">
      <c r="B13" s="18" t="s">
        <v>27</v>
      </c>
      <c r="C13" s="19"/>
      <c r="D13" s="20">
        <f>SUM(D6:D12)</f>
        <v>147.35</v>
      </c>
      <c r="E13" s="19"/>
      <c r="F13" s="101">
        <f>SUM(F6:F12)</f>
        <v>1.0000000000000002</v>
      </c>
    </row>
  </sheetData>
  <sheetProtection algorithmName="SHA-512" hashValue="SKII316NfOgGBB8rmmFfVWN9lmB5jOr/dS1y2P71w/vfailmznzaLZ6JYpy3e7M33PzogdfCobnHDEXy7pjSYA==" saltValue="Kiag+2GGqLtTFYHmF7xbwg==" spinCount="100000" sheet="1" objects="1" scenarios="1" formatCells="0" selectLockedCells="1"/>
  <sortState ref="B5:F11">
    <sortCondition ref="B5:B11"/>
  </sortState>
  <mergeCells count="1">
    <mergeCell ref="B4:F4"/>
  </mergeCells>
  <pageMargins left="0.7" right="0.7" top="0.75" bottom="0.75" header="0.3" footer="0.3"/>
  <ignoredErrors>
    <ignoredError sqref="F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8"/>
  <sheetViews>
    <sheetView topLeftCell="A4" workbookViewId="0">
      <selection activeCell="C15" sqref="C15"/>
    </sheetView>
  </sheetViews>
  <sheetFormatPr defaultRowHeight="15" x14ac:dyDescent="0.25"/>
  <cols>
    <col min="1" max="1" width="9.140625" style="25"/>
    <col min="2" max="2" width="33.7109375" style="25" customWidth="1"/>
    <col min="3" max="3" width="16.5703125" style="25" customWidth="1"/>
    <col min="4" max="4" width="17.42578125" style="25" customWidth="1"/>
    <col min="5" max="16384" width="9.140625" style="25"/>
  </cols>
  <sheetData>
    <row r="2" spans="2:4" ht="18.75" x14ac:dyDescent="0.3">
      <c r="B2" s="24" t="s">
        <v>31</v>
      </c>
    </row>
    <row r="4" spans="2:4" ht="19.5" x14ac:dyDescent="0.35">
      <c r="B4" s="26" t="s">
        <v>59</v>
      </c>
    </row>
    <row r="5" spans="2:4" ht="15.75" thickBot="1" x14ac:dyDescent="0.3">
      <c r="B5" s="27" t="s">
        <v>60</v>
      </c>
    </row>
    <row r="6" spans="2:4" ht="15.75" x14ac:dyDescent="0.25">
      <c r="B6" s="28" t="s">
        <v>56</v>
      </c>
      <c r="C6" s="29" t="s">
        <v>57</v>
      </c>
      <c r="D6" s="30" t="s">
        <v>58</v>
      </c>
    </row>
    <row r="7" spans="2:4" ht="15.75" x14ac:dyDescent="0.25">
      <c r="B7" s="72" t="s">
        <v>47</v>
      </c>
      <c r="C7" s="73"/>
      <c r="D7" s="74"/>
    </row>
    <row r="8" spans="2:4" s="33" customFormat="1" ht="15.75" x14ac:dyDescent="0.25">
      <c r="B8" s="31" t="s">
        <v>32</v>
      </c>
      <c r="C8" s="102">
        <v>5</v>
      </c>
      <c r="D8" s="32" t="s">
        <v>48</v>
      </c>
    </row>
    <row r="9" spans="2:4" s="33" customFormat="1" ht="15.75" x14ac:dyDescent="0.25">
      <c r="B9" s="31" t="s">
        <v>33</v>
      </c>
      <c r="C9" s="102">
        <v>2</v>
      </c>
      <c r="D9" s="32" t="s">
        <v>49</v>
      </c>
    </row>
    <row r="10" spans="2:4" s="33" customFormat="1" ht="15.75" x14ac:dyDescent="0.25">
      <c r="B10" s="31" t="s">
        <v>34</v>
      </c>
      <c r="C10" s="102">
        <v>5</v>
      </c>
      <c r="D10" s="32" t="s">
        <v>48</v>
      </c>
    </row>
    <row r="11" spans="2:4" s="33" customFormat="1" ht="15.75" x14ac:dyDescent="0.25">
      <c r="B11" s="31" t="s">
        <v>35</v>
      </c>
      <c r="C11" s="102">
        <v>4</v>
      </c>
      <c r="D11" s="32" t="s">
        <v>48</v>
      </c>
    </row>
    <row r="12" spans="2:4" s="33" customFormat="1" ht="15.75" x14ac:dyDescent="0.25">
      <c r="B12" s="31" t="s">
        <v>36</v>
      </c>
      <c r="C12" s="102">
        <v>2</v>
      </c>
      <c r="D12" s="32" t="s">
        <v>54</v>
      </c>
    </row>
    <row r="13" spans="2:4" s="33" customFormat="1" ht="15.75" x14ac:dyDescent="0.25">
      <c r="B13" s="31" t="s">
        <v>37</v>
      </c>
      <c r="C13" s="102">
        <v>0.5</v>
      </c>
      <c r="D13" s="32" t="s">
        <v>50</v>
      </c>
    </row>
    <row r="14" spans="2:4" s="33" customFormat="1" ht="15.75" x14ac:dyDescent="0.25">
      <c r="B14" s="31" t="s">
        <v>38</v>
      </c>
      <c r="C14" s="102">
        <v>0.5</v>
      </c>
      <c r="D14" s="32" t="s">
        <v>50</v>
      </c>
    </row>
    <row r="15" spans="2:4" s="33" customFormat="1" ht="15.75" x14ac:dyDescent="0.25">
      <c r="B15" s="31" t="s">
        <v>39</v>
      </c>
      <c r="C15" s="102">
        <v>0.5</v>
      </c>
      <c r="D15" s="32" t="s">
        <v>51</v>
      </c>
    </row>
    <row r="16" spans="2:4" s="33" customFormat="1" ht="15.75" x14ac:dyDescent="0.25">
      <c r="B16" s="31" t="s">
        <v>40</v>
      </c>
      <c r="C16" s="102">
        <v>5</v>
      </c>
      <c r="D16" s="32" t="s">
        <v>49</v>
      </c>
    </row>
    <row r="17" spans="2:4" s="33" customFormat="1" ht="15.75" x14ac:dyDescent="0.25">
      <c r="B17" s="72" t="s">
        <v>41</v>
      </c>
      <c r="C17" s="73"/>
      <c r="D17" s="74"/>
    </row>
    <row r="18" spans="2:4" s="33" customFormat="1" ht="15.75" x14ac:dyDescent="0.25">
      <c r="B18" s="31" t="s">
        <v>42</v>
      </c>
      <c r="C18" s="102">
        <v>4</v>
      </c>
      <c r="D18" s="32" t="s">
        <v>49</v>
      </c>
    </row>
    <row r="19" spans="2:4" s="33" customFormat="1" ht="15.75" x14ac:dyDescent="0.25">
      <c r="B19" s="31" t="s">
        <v>37</v>
      </c>
      <c r="C19" s="102">
        <v>1</v>
      </c>
      <c r="D19" s="32" t="s">
        <v>52</v>
      </c>
    </row>
    <row r="20" spans="2:4" s="33" customFormat="1" ht="15.75" x14ac:dyDescent="0.25">
      <c r="B20" s="31" t="s">
        <v>43</v>
      </c>
      <c r="C20" s="102">
        <v>0.35</v>
      </c>
      <c r="D20" s="32" t="s">
        <v>53</v>
      </c>
    </row>
    <row r="21" spans="2:4" s="33" customFormat="1" ht="18" customHeight="1" x14ac:dyDescent="0.25">
      <c r="B21" s="72" t="s">
        <v>55</v>
      </c>
      <c r="C21" s="73"/>
      <c r="D21" s="74"/>
    </row>
    <row r="22" spans="2:4" s="33" customFormat="1" ht="15.75" x14ac:dyDescent="0.25">
      <c r="B22" s="31" t="s">
        <v>44</v>
      </c>
      <c r="C22" s="103">
        <v>0.5</v>
      </c>
      <c r="D22" s="32" t="s">
        <v>52</v>
      </c>
    </row>
    <row r="23" spans="2:4" s="33" customFormat="1" ht="15.75" x14ac:dyDescent="0.25">
      <c r="B23" s="31" t="s">
        <v>45</v>
      </c>
      <c r="C23" s="103">
        <v>0.2</v>
      </c>
      <c r="D23" s="32" t="s">
        <v>53</v>
      </c>
    </row>
    <row r="24" spans="2:4" s="33" customFormat="1" ht="16.5" thickBot="1" x14ac:dyDescent="0.3">
      <c r="B24" s="34" t="s">
        <v>46</v>
      </c>
      <c r="C24" s="104">
        <v>0.1</v>
      </c>
      <c r="D24" s="35" t="s">
        <v>53</v>
      </c>
    </row>
    <row r="25" spans="2:4" s="33" customFormat="1" ht="15.75" x14ac:dyDescent="0.25"/>
    <row r="26" spans="2:4" s="33" customFormat="1" ht="15.75" x14ac:dyDescent="0.25"/>
    <row r="27" spans="2:4" s="33" customFormat="1" ht="15.75" x14ac:dyDescent="0.25"/>
    <row r="28" spans="2:4" s="33" customFormat="1" ht="15.75" x14ac:dyDescent="0.25"/>
    <row r="29" spans="2:4" s="33" customFormat="1" ht="15.75" x14ac:dyDescent="0.25"/>
    <row r="30" spans="2:4" s="33" customFormat="1" ht="15.75" x14ac:dyDescent="0.25"/>
    <row r="31" spans="2:4" s="33" customFormat="1" ht="15.75" x14ac:dyDescent="0.25"/>
    <row r="32" spans="2:4" s="33" customFormat="1" ht="15.75" x14ac:dyDescent="0.25"/>
    <row r="33" s="33" customFormat="1" ht="15.75" x14ac:dyDescent="0.25"/>
    <row r="34" s="33" customFormat="1" ht="15.75" x14ac:dyDescent="0.25"/>
    <row r="35" s="33" customFormat="1" ht="15.75" x14ac:dyDescent="0.25"/>
    <row r="36" s="33" customFormat="1" ht="15.75" x14ac:dyDescent="0.25"/>
    <row r="37" s="33" customFormat="1" ht="15.75" x14ac:dyDescent="0.25"/>
    <row r="38" s="33" customFormat="1" ht="15.75" x14ac:dyDescent="0.25"/>
    <row r="39" s="33" customFormat="1" ht="15.75" x14ac:dyDescent="0.25"/>
    <row r="40" s="33" customFormat="1" ht="15.75" x14ac:dyDescent="0.25"/>
    <row r="41" s="33" customFormat="1" ht="15.75" x14ac:dyDescent="0.25"/>
    <row r="42" s="33" customFormat="1" ht="15.75" x14ac:dyDescent="0.25"/>
    <row r="43" s="33" customFormat="1" ht="15.75" x14ac:dyDescent="0.25"/>
    <row r="44" s="33" customFormat="1" ht="15.75" x14ac:dyDescent="0.25"/>
    <row r="45" s="33" customFormat="1" ht="15.75" x14ac:dyDescent="0.25"/>
    <row r="46" s="33" customFormat="1" ht="15.75" x14ac:dyDescent="0.25"/>
    <row r="47" s="33" customFormat="1" ht="15.75" x14ac:dyDescent="0.25"/>
    <row r="48" s="33" customFormat="1" ht="15.75" x14ac:dyDescent="0.25"/>
    <row r="49" s="33" customFormat="1" ht="15.75" x14ac:dyDescent="0.25"/>
    <row r="50" s="33" customFormat="1" ht="15.75" x14ac:dyDescent="0.25"/>
    <row r="51" s="33" customFormat="1" ht="15.75" x14ac:dyDescent="0.25"/>
    <row r="52" s="33" customFormat="1" ht="15.75" x14ac:dyDescent="0.25"/>
    <row r="53" s="33" customFormat="1" ht="15.75" x14ac:dyDescent="0.25"/>
    <row r="54" s="33" customFormat="1" ht="15.75" x14ac:dyDescent="0.25"/>
    <row r="55" s="33" customFormat="1" ht="15.75" x14ac:dyDescent="0.25"/>
    <row r="56" s="33" customFormat="1" ht="15.75" x14ac:dyDescent="0.25"/>
    <row r="57" s="33" customFormat="1" ht="15.75" x14ac:dyDescent="0.25"/>
    <row r="58" s="33" customFormat="1" ht="15.75" x14ac:dyDescent="0.25"/>
    <row r="59" s="33" customFormat="1" ht="15.75" x14ac:dyDescent="0.25"/>
    <row r="60" s="33" customFormat="1" ht="15.75" x14ac:dyDescent="0.25"/>
    <row r="61" s="33" customFormat="1" ht="15.75" x14ac:dyDescent="0.25"/>
    <row r="62" s="33" customFormat="1" ht="15.75" x14ac:dyDescent="0.25"/>
    <row r="63" s="33" customFormat="1" ht="15.75" x14ac:dyDescent="0.25"/>
    <row r="64" s="33" customFormat="1" ht="15.75" x14ac:dyDescent="0.25"/>
    <row r="65" s="33" customFormat="1" ht="15.75" x14ac:dyDescent="0.25"/>
    <row r="66" s="33" customFormat="1" ht="15.75" x14ac:dyDescent="0.25"/>
    <row r="67" s="33" customFormat="1" ht="15.75" x14ac:dyDescent="0.25"/>
    <row r="68" s="33" customFormat="1" ht="15.75" x14ac:dyDescent="0.25"/>
    <row r="69" s="33" customFormat="1" ht="15.75" x14ac:dyDescent="0.25"/>
    <row r="70" s="33" customFormat="1" ht="15.75" x14ac:dyDescent="0.25"/>
    <row r="71" s="33" customFormat="1" ht="15.75" x14ac:dyDescent="0.25"/>
    <row r="72" s="33" customFormat="1" ht="15.75" x14ac:dyDescent="0.25"/>
    <row r="73" s="33" customFormat="1" ht="15.75" x14ac:dyDescent="0.25"/>
    <row r="74" s="33" customFormat="1" ht="15.75" x14ac:dyDescent="0.25"/>
    <row r="75" s="33" customFormat="1" ht="15.75" x14ac:dyDescent="0.25"/>
    <row r="76" s="33" customFormat="1" ht="15.75" x14ac:dyDescent="0.25"/>
    <row r="77" s="33" customFormat="1" ht="15.75" x14ac:dyDescent="0.25"/>
    <row r="78" s="33" customFormat="1" ht="15.75" x14ac:dyDescent="0.25"/>
    <row r="79" s="33" customFormat="1" ht="15.75" x14ac:dyDescent="0.25"/>
    <row r="80" s="33" customFormat="1" ht="15.75" x14ac:dyDescent="0.25"/>
    <row r="81" s="33" customFormat="1" ht="15.75" x14ac:dyDescent="0.25"/>
    <row r="82" s="33" customFormat="1" ht="15.75" x14ac:dyDescent="0.25"/>
    <row r="83" s="33" customFormat="1" ht="15.75" x14ac:dyDescent="0.25"/>
    <row r="84" s="33" customFormat="1" ht="15.75" x14ac:dyDescent="0.25"/>
    <row r="85" s="33" customFormat="1" ht="15.75" x14ac:dyDescent="0.25"/>
    <row r="86" s="33" customFormat="1" ht="15.75" x14ac:dyDescent="0.25"/>
    <row r="87" s="33" customFormat="1" ht="15.75" x14ac:dyDescent="0.25"/>
    <row r="88" s="33" customFormat="1" ht="15.75" x14ac:dyDescent="0.25"/>
    <row r="89" s="33" customFormat="1" ht="15.75" x14ac:dyDescent="0.25"/>
    <row r="90" s="33" customFormat="1" ht="15.75" x14ac:dyDescent="0.25"/>
    <row r="91" s="33" customFormat="1" ht="15.75" x14ac:dyDescent="0.25"/>
    <row r="92" s="33" customFormat="1" ht="15.75" x14ac:dyDescent="0.25"/>
    <row r="93" s="33" customFormat="1" ht="15.75" x14ac:dyDescent="0.25"/>
    <row r="94" s="33" customFormat="1" ht="15.75" x14ac:dyDescent="0.25"/>
    <row r="95" s="33" customFormat="1" ht="15.75" x14ac:dyDescent="0.25"/>
    <row r="96" s="33" customFormat="1" ht="15.75" x14ac:dyDescent="0.25"/>
    <row r="97" s="33" customFormat="1" ht="15.75" x14ac:dyDescent="0.25"/>
    <row r="98" s="33" customFormat="1" ht="15.75" x14ac:dyDescent="0.25"/>
    <row r="99" s="33" customFormat="1" ht="15.75" x14ac:dyDescent="0.25"/>
    <row r="100" s="33" customFormat="1" ht="15.75" x14ac:dyDescent="0.25"/>
    <row r="101" s="33" customFormat="1" ht="15.75" x14ac:dyDescent="0.25"/>
    <row r="102" s="33" customFormat="1" ht="15.75" x14ac:dyDescent="0.25"/>
    <row r="103" s="33" customFormat="1" ht="15.75" x14ac:dyDescent="0.25"/>
    <row r="104" s="33" customFormat="1" ht="15.75" x14ac:dyDescent="0.25"/>
    <row r="105" s="33" customFormat="1" ht="15.75" x14ac:dyDescent="0.25"/>
    <row r="106" s="33" customFormat="1" ht="15.75" x14ac:dyDescent="0.25"/>
    <row r="107" s="33" customFormat="1" ht="15.75" x14ac:dyDescent="0.25"/>
    <row r="108" s="33" customFormat="1" ht="15.75" x14ac:dyDescent="0.25"/>
    <row r="109" s="33" customFormat="1" ht="15.75" x14ac:dyDescent="0.25"/>
    <row r="110" s="33" customFormat="1" ht="15.75" x14ac:dyDescent="0.25"/>
    <row r="111" s="33" customFormat="1" ht="15.75" x14ac:dyDescent="0.25"/>
    <row r="112" s="33" customFormat="1" ht="15.75" x14ac:dyDescent="0.25"/>
    <row r="113" s="33" customFormat="1" ht="15.75" x14ac:dyDescent="0.25"/>
    <row r="114" s="33" customFormat="1" ht="15.75" x14ac:dyDescent="0.25"/>
    <row r="115" s="33" customFormat="1" ht="15.75" x14ac:dyDescent="0.25"/>
    <row r="116" s="33" customFormat="1" ht="15.75" x14ac:dyDescent="0.25"/>
    <row r="117" s="33" customFormat="1" ht="15.75" x14ac:dyDescent="0.25"/>
    <row r="118" s="33" customFormat="1" ht="15.75" x14ac:dyDescent="0.25"/>
    <row r="119" s="33" customFormat="1" ht="15.75" x14ac:dyDescent="0.25"/>
    <row r="120" s="33" customFormat="1" ht="15.75" x14ac:dyDescent="0.25"/>
    <row r="121" s="33" customFormat="1" ht="15.75" x14ac:dyDescent="0.25"/>
    <row r="122" s="33" customFormat="1" ht="15.75" x14ac:dyDescent="0.25"/>
    <row r="123" s="33" customFormat="1" ht="15.75" x14ac:dyDescent="0.25"/>
    <row r="124" s="33" customFormat="1" ht="15.75" x14ac:dyDescent="0.25"/>
    <row r="125" s="33" customFormat="1" ht="15.75" x14ac:dyDescent="0.25"/>
    <row r="126" s="33" customFormat="1" ht="15.75" x14ac:dyDescent="0.25"/>
    <row r="127" s="33" customFormat="1" ht="15.75" x14ac:dyDescent="0.25"/>
    <row r="128" s="33" customFormat="1" ht="15.75" x14ac:dyDescent="0.25"/>
    <row r="129" s="33" customFormat="1" ht="15.75" x14ac:dyDescent="0.25"/>
    <row r="130" s="33" customFormat="1" ht="15.75" x14ac:dyDescent="0.25"/>
    <row r="131" s="33" customFormat="1" ht="15.75" x14ac:dyDescent="0.25"/>
    <row r="132" s="33" customFormat="1" ht="15.75" x14ac:dyDescent="0.25"/>
    <row r="133" s="33" customFormat="1" ht="15.75" x14ac:dyDescent="0.25"/>
    <row r="134" s="33" customFormat="1" ht="15.75" x14ac:dyDescent="0.25"/>
    <row r="135" s="33" customFormat="1" ht="15.75" x14ac:dyDescent="0.25"/>
    <row r="136" s="33" customFormat="1" ht="15.75" x14ac:dyDescent="0.25"/>
    <row r="137" s="33" customFormat="1" ht="15.75" x14ac:dyDescent="0.25"/>
    <row r="138" s="33" customFormat="1" ht="15.75" x14ac:dyDescent="0.25"/>
  </sheetData>
  <sheetProtection algorithmName="SHA-512" hashValue="Nt706RIAB0q59WNOtuLa7RJd0EbTXPh+PSvlVVP9FcXYSaL+lte/vJ/sonuTcsDq9lpZxnR6w8ZfFep/f3gU3Q==" saltValue="aSOt+1UQyncXzqDTn4Os5A==" spinCount="100000" sheet="1" formatCells="0" selectLockedCells="1"/>
  <mergeCells count="3">
    <mergeCell ref="B7:D7"/>
    <mergeCell ref="B17:D17"/>
    <mergeCell ref="B21:D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showGridLines="0" workbookViewId="0">
      <selection activeCell="C26" sqref="C26"/>
    </sheetView>
  </sheetViews>
  <sheetFormatPr defaultRowHeight="15.75" x14ac:dyDescent="0.25"/>
  <cols>
    <col min="1" max="1" width="7.5703125" style="36" customWidth="1"/>
    <col min="2" max="3" width="18.28515625" style="36" customWidth="1"/>
    <col min="4" max="4" width="10.5703125" style="36" customWidth="1"/>
    <col min="5" max="5" width="15.42578125" style="36" customWidth="1"/>
    <col min="6" max="6" width="12.28515625" style="36" customWidth="1"/>
    <col min="7" max="16384" width="9.140625" style="36"/>
  </cols>
  <sheetData>
    <row r="2" spans="2:3" ht="18.75" x14ac:dyDescent="0.3">
      <c r="B2" s="24" t="s">
        <v>0</v>
      </c>
    </row>
    <row r="4" spans="2:3" x14ac:dyDescent="0.25">
      <c r="B4" s="37">
        <v>41245</v>
      </c>
      <c r="C4" s="105">
        <v>41245</v>
      </c>
    </row>
    <row r="5" spans="2:3" x14ac:dyDescent="0.25">
      <c r="B5" s="37">
        <v>40858</v>
      </c>
      <c r="C5" s="105">
        <v>40858</v>
      </c>
    </row>
    <row r="6" spans="2:3" x14ac:dyDescent="0.25">
      <c r="B6" s="37">
        <v>41286</v>
      </c>
      <c r="C6" s="105">
        <v>41286</v>
      </c>
    </row>
    <row r="7" spans="2:3" x14ac:dyDescent="0.25">
      <c r="B7" s="37">
        <v>41699</v>
      </c>
      <c r="C7" s="105">
        <v>41699</v>
      </c>
    </row>
    <row r="8" spans="2:3" x14ac:dyDescent="0.25">
      <c r="C8" s="1"/>
    </row>
    <row r="9" spans="2:3" x14ac:dyDescent="0.25">
      <c r="B9" s="106">
        <v>42949</v>
      </c>
      <c r="C9" s="107">
        <v>42949</v>
      </c>
    </row>
    <row r="10" spans="2:3" x14ac:dyDescent="0.25">
      <c r="B10" s="106">
        <v>42705</v>
      </c>
      <c r="C10" s="107">
        <v>42705</v>
      </c>
    </row>
    <row r="11" spans="2:3" x14ac:dyDescent="0.25">
      <c r="B11" s="106">
        <v>42564</v>
      </c>
      <c r="C11" s="107">
        <v>42564</v>
      </c>
    </row>
    <row r="12" spans="2:3" x14ac:dyDescent="0.25">
      <c r="B12" s="106">
        <v>43436</v>
      </c>
      <c r="C12" s="107">
        <v>43436</v>
      </c>
    </row>
    <row r="13" spans="2:3" x14ac:dyDescent="0.25">
      <c r="C13" s="1"/>
    </row>
    <row r="14" spans="2:3" x14ac:dyDescent="0.25">
      <c r="B14" s="38">
        <v>42806</v>
      </c>
      <c r="C14" s="108">
        <v>42806</v>
      </c>
    </row>
    <row r="15" spans="2:3" x14ac:dyDescent="0.25">
      <c r="B15" s="38">
        <v>43143</v>
      </c>
      <c r="C15" s="108">
        <v>43143</v>
      </c>
    </row>
    <row r="16" spans="2:3" x14ac:dyDescent="0.25">
      <c r="B16" s="38">
        <v>41821</v>
      </c>
      <c r="C16" s="108">
        <v>41821</v>
      </c>
    </row>
    <row r="17" spans="2:3" x14ac:dyDescent="0.25">
      <c r="B17" s="38">
        <v>43468</v>
      </c>
      <c r="C17" s="108">
        <v>43468</v>
      </c>
    </row>
    <row r="18" spans="2:3" x14ac:dyDescent="0.25">
      <c r="C18" s="1"/>
    </row>
    <row r="19" spans="2:3" x14ac:dyDescent="0.25">
      <c r="B19" s="39">
        <v>43133</v>
      </c>
      <c r="C19" s="109">
        <v>43133</v>
      </c>
    </row>
    <row r="20" spans="2:3" x14ac:dyDescent="0.25">
      <c r="B20" s="39">
        <v>43313</v>
      </c>
      <c r="C20" s="109">
        <v>43313</v>
      </c>
    </row>
    <row r="21" spans="2:3" x14ac:dyDescent="0.25">
      <c r="B21" s="39">
        <v>34213</v>
      </c>
      <c r="C21" s="109">
        <v>34213</v>
      </c>
    </row>
    <row r="22" spans="2:3" x14ac:dyDescent="0.25">
      <c r="B22" s="39">
        <v>43081</v>
      </c>
      <c r="C22" s="109">
        <v>43081</v>
      </c>
    </row>
    <row r="23" spans="2:3" x14ac:dyDescent="0.25">
      <c r="C23" s="1"/>
    </row>
    <row r="24" spans="2:3" x14ac:dyDescent="0.25">
      <c r="B24" s="40">
        <v>43234</v>
      </c>
      <c r="C24" s="110">
        <v>43234</v>
      </c>
    </row>
    <row r="25" spans="2:3" x14ac:dyDescent="0.25">
      <c r="B25" s="40">
        <v>41978</v>
      </c>
      <c r="C25" s="110">
        <v>41978</v>
      </c>
    </row>
    <row r="26" spans="2:3" x14ac:dyDescent="0.25">
      <c r="B26" s="40">
        <v>43350</v>
      </c>
      <c r="C26" s="110">
        <v>43350</v>
      </c>
    </row>
    <row r="27" spans="2:3" x14ac:dyDescent="0.25">
      <c r="B27" s="40">
        <v>41555</v>
      </c>
      <c r="C27" s="110">
        <v>41555</v>
      </c>
    </row>
  </sheetData>
  <sheetProtection algorithmName="SHA-512" hashValue="Hggz4gBXt54SHlt1OkfE5FcATAh9RkWzs6e8/d7hC7HL7k408MB7DS7gI9Exsz7aTj692Z5HCXJcnCtymLC98Q==" saltValue="v0LPt8NS0BSsyvZYqkpBxA==" spinCount="100000" sheet="1" formatCells="0" selectLockedCells="1"/>
  <pageMargins left="0.75" right="0.75" top="1" bottom="1" header="0.4921259845" footer="0.4921259845"/>
  <pageSetup paperSize="9" orientation="portrait" horizontalDpi="180" verticalDpi="180" copies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workbookViewId="0">
      <selection activeCell="C11" sqref="C11"/>
    </sheetView>
  </sheetViews>
  <sheetFormatPr defaultRowHeight="12.75" x14ac:dyDescent="0.2"/>
  <cols>
    <col min="1" max="1" width="9" style="41" customWidth="1"/>
    <col min="2" max="3" width="16.28515625" style="41" customWidth="1"/>
    <col min="4" max="4" width="5.28515625" style="41" customWidth="1"/>
    <col min="5" max="6" width="16.28515625" style="41" customWidth="1"/>
    <col min="7" max="7" width="5.28515625" style="41" customWidth="1"/>
    <col min="8" max="9" width="16.28515625" style="41" customWidth="1"/>
    <col min="10" max="16384" width="9.140625" style="41"/>
  </cols>
  <sheetData>
    <row r="2" spans="2:9" ht="18.75" x14ac:dyDescent="0.3">
      <c r="B2" s="24" t="s">
        <v>1</v>
      </c>
    </row>
    <row r="4" spans="2:9" x14ac:dyDescent="0.2">
      <c r="B4" s="42">
        <v>0.14680555555555555</v>
      </c>
      <c r="C4" s="111">
        <v>0.14680555555555555</v>
      </c>
      <c r="E4" s="43">
        <v>0.14875000000000002</v>
      </c>
      <c r="F4" s="112">
        <v>0.14875000000000002</v>
      </c>
      <c r="H4" s="44">
        <v>0.25895833333333335</v>
      </c>
      <c r="I4" s="113">
        <v>0.25895833333333335</v>
      </c>
    </row>
    <row r="5" spans="2:9" x14ac:dyDescent="0.2">
      <c r="B5" s="42">
        <v>9.931712962962963E-2</v>
      </c>
      <c r="C5" s="111">
        <v>9.931712962962963E-2</v>
      </c>
      <c r="E5" s="43">
        <v>0.65638888888888891</v>
      </c>
      <c r="F5" s="112">
        <v>0.65638888888888891</v>
      </c>
      <c r="H5" s="44">
        <v>0.71534722222222225</v>
      </c>
      <c r="I5" s="113">
        <v>0.71534722222222225</v>
      </c>
    </row>
    <row r="6" spans="2:9" x14ac:dyDescent="0.2">
      <c r="B6" s="42">
        <v>5.0057870370370371E-2</v>
      </c>
      <c r="C6" s="111">
        <v>5.0057870370370371E-2</v>
      </c>
      <c r="E6" s="43">
        <v>0.4264236111111111</v>
      </c>
      <c r="F6" s="112">
        <v>0.4264236111111111</v>
      </c>
      <c r="H6" s="44">
        <v>0.5084953703703704</v>
      </c>
      <c r="I6" s="113">
        <v>0.5084953703703704</v>
      </c>
    </row>
    <row r="8" spans="2:9" ht="18.75" x14ac:dyDescent="0.3">
      <c r="B8" s="24" t="s">
        <v>2</v>
      </c>
    </row>
    <row r="10" spans="2:9" x14ac:dyDescent="0.2">
      <c r="B10" s="45">
        <v>42828.678900462961</v>
      </c>
      <c r="C10" s="114">
        <v>42828.678900462961</v>
      </c>
    </row>
    <row r="11" spans="2:9" x14ac:dyDescent="0.2">
      <c r="B11" s="45">
        <v>43438.166168981479</v>
      </c>
      <c r="C11" s="114">
        <v>43438.166168981479</v>
      </c>
    </row>
    <row r="12" spans="2:9" x14ac:dyDescent="0.2">
      <c r="B12" s="45">
        <v>43416.767337962963</v>
      </c>
      <c r="C12" s="114">
        <v>43416.767337962963</v>
      </c>
    </row>
    <row r="16" spans="2:9" x14ac:dyDescent="0.2">
      <c r="B16" s="46"/>
    </row>
    <row r="18" spans="2:6" x14ac:dyDescent="0.2">
      <c r="B18" s="47"/>
      <c r="C18" s="47"/>
      <c r="E18" s="47"/>
      <c r="F18" s="47"/>
    </row>
    <row r="19" spans="2:6" x14ac:dyDescent="0.2">
      <c r="B19" s="47"/>
      <c r="C19" s="47"/>
      <c r="E19" s="47"/>
      <c r="F19" s="47"/>
    </row>
    <row r="20" spans="2:6" x14ac:dyDescent="0.2">
      <c r="B20" s="47"/>
      <c r="C20" s="47"/>
      <c r="E20" s="47"/>
      <c r="F20" s="47"/>
    </row>
    <row r="21" spans="2:6" x14ac:dyDescent="0.2">
      <c r="B21" s="47"/>
      <c r="C21" s="47"/>
      <c r="E21" s="47"/>
      <c r="F21" s="47"/>
    </row>
    <row r="22" spans="2:6" x14ac:dyDescent="0.2">
      <c r="B22" s="47"/>
      <c r="C22" s="47"/>
      <c r="E22" s="47"/>
      <c r="F22" s="47"/>
    </row>
    <row r="23" spans="2:6" x14ac:dyDescent="0.2">
      <c r="B23" s="47"/>
      <c r="C23" s="47"/>
      <c r="E23" s="47"/>
      <c r="F23" s="47"/>
    </row>
  </sheetData>
  <sheetProtection algorithmName="SHA-512" hashValue="5nfX6qyFvKzXVofJb4S92nQ9s6zt5uDhqhTCGCFhxmojtHoTZRBjbudUJ9T/xHaLacIYnczMgy8V1Mp05rmUeg==" saltValue="RMe/o6kz61YAcskiVV4OaA==" spinCount="100000" sheet="1" formatCells="0" selectLockedCells="1"/>
  <pageMargins left="0.75" right="0.75" top="1" bottom="1" header="0.4921259845" footer="0.4921259845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workbookViewId="0">
      <selection activeCell="F10" sqref="F10"/>
    </sheetView>
  </sheetViews>
  <sheetFormatPr defaultRowHeight="15.75" x14ac:dyDescent="0.25"/>
  <cols>
    <col min="1" max="1" width="9.140625" style="49"/>
    <col min="2" max="2" width="10.42578125" style="49" bestFit="1" customWidth="1"/>
    <col min="3" max="3" width="11" style="49" bestFit="1" customWidth="1"/>
    <col min="4" max="4" width="17.7109375" style="49" customWidth="1"/>
    <col min="5" max="5" width="12.42578125" style="49" bestFit="1" customWidth="1"/>
    <col min="6" max="16384" width="9.140625" style="49"/>
  </cols>
  <sheetData>
    <row r="2" spans="2:5" ht="19.5" x14ac:dyDescent="0.35">
      <c r="B2" s="48" t="s">
        <v>65</v>
      </c>
    </row>
    <row r="3" spans="2:5" ht="18.75" x14ac:dyDescent="0.3">
      <c r="B3" s="48" t="s">
        <v>66</v>
      </c>
    </row>
    <row r="5" spans="2:5" x14ac:dyDescent="0.25">
      <c r="B5" s="117" t="s">
        <v>61</v>
      </c>
      <c r="C5" s="118" t="s">
        <v>62</v>
      </c>
      <c r="D5" s="118" t="s">
        <v>64</v>
      </c>
      <c r="E5" s="119" t="s">
        <v>63</v>
      </c>
    </row>
    <row r="6" spans="2:5" x14ac:dyDescent="0.25">
      <c r="B6" s="116">
        <v>42767</v>
      </c>
      <c r="C6" s="115">
        <v>114</v>
      </c>
      <c r="D6" s="124">
        <v>57.76</v>
      </c>
      <c r="E6" s="122">
        <f>D6*C6</f>
        <v>6584.6399999999994</v>
      </c>
    </row>
    <row r="7" spans="2:5" x14ac:dyDescent="0.25">
      <c r="B7" s="116">
        <v>42768</v>
      </c>
      <c r="C7" s="115">
        <v>108</v>
      </c>
      <c r="D7" s="124">
        <v>23.53</v>
      </c>
      <c r="E7" s="122">
        <f t="shared" ref="E7:E11" si="0">D7*C7</f>
        <v>2541.2400000000002</v>
      </c>
    </row>
    <row r="8" spans="2:5" x14ac:dyDescent="0.25">
      <c r="B8" s="116">
        <v>42769</v>
      </c>
      <c r="C8" s="115">
        <v>103</v>
      </c>
      <c r="D8" s="124">
        <v>34.58</v>
      </c>
      <c r="E8" s="122">
        <f t="shared" si="0"/>
        <v>3561.74</v>
      </c>
    </row>
    <row r="9" spans="2:5" x14ac:dyDescent="0.25">
      <c r="B9" s="116">
        <v>42770</v>
      </c>
      <c r="C9" s="115">
        <v>138</v>
      </c>
      <c r="D9" s="124">
        <v>50.77</v>
      </c>
      <c r="E9" s="122">
        <f t="shared" si="0"/>
        <v>7006.26</v>
      </c>
    </row>
    <row r="10" spans="2:5" x14ac:dyDescent="0.25">
      <c r="B10" s="116">
        <v>42771</v>
      </c>
      <c r="C10" s="115">
        <v>126</v>
      </c>
      <c r="D10" s="124">
        <v>38.71</v>
      </c>
      <c r="E10" s="122">
        <f t="shared" si="0"/>
        <v>4877.46</v>
      </c>
    </row>
    <row r="11" spans="2:5" x14ac:dyDescent="0.25">
      <c r="B11" s="120">
        <v>42772</v>
      </c>
      <c r="C11" s="121">
        <v>139</v>
      </c>
      <c r="D11" s="125">
        <v>53.58</v>
      </c>
      <c r="E11" s="123">
        <f t="shared" si="0"/>
        <v>7447.62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D4" sqref="D4:F4"/>
    </sheetView>
  </sheetViews>
  <sheetFormatPr defaultRowHeight="15.75" x14ac:dyDescent="0.25"/>
  <cols>
    <col min="1" max="1" width="10" style="23" customWidth="1"/>
    <col min="2" max="2" width="8" style="23" customWidth="1"/>
    <col min="3" max="3" width="13.85546875" style="23" customWidth="1"/>
    <col min="4" max="7" width="15" style="23" customWidth="1"/>
    <col min="8" max="8" width="9.140625" style="23"/>
    <col min="9" max="9" width="8" style="23" customWidth="1"/>
    <col min="10" max="10" width="13.85546875" style="23" customWidth="1"/>
    <col min="11" max="14" width="15" style="23" customWidth="1"/>
    <col min="15" max="16384" width="9.140625" style="23"/>
  </cols>
  <sheetData>
    <row r="2" spans="1:14" ht="18.75" x14ac:dyDescent="0.3">
      <c r="B2" s="70" t="s">
        <v>74</v>
      </c>
    </row>
    <row r="3" spans="1:14" ht="16.5" thickBot="1" x14ac:dyDescent="0.3">
      <c r="A3" s="51"/>
      <c r="B3" s="51"/>
      <c r="C3" s="51"/>
      <c r="D3" s="51"/>
      <c r="E3" s="51"/>
      <c r="F3" s="51"/>
      <c r="G3" s="51"/>
    </row>
    <row r="4" spans="1:14" ht="16.5" thickTop="1" x14ac:dyDescent="0.25">
      <c r="A4" s="51"/>
      <c r="B4" s="126" t="s">
        <v>67</v>
      </c>
      <c r="C4" s="127"/>
      <c r="D4" s="128" t="s">
        <v>71</v>
      </c>
      <c r="E4" s="129"/>
      <c r="F4" s="130"/>
      <c r="G4" s="131" t="s">
        <v>27</v>
      </c>
      <c r="I4" s="77" t="s">
        <v>67</v>
      </c>
      <c r="J4" s="78"/>
      <c r="K4" s="83" t="s">
        <v>71</v>
      </c>
      <c r="L4" s="84"/>
      <c r="M4" s="85"/>
      <c r="N4" s="86" t="s">
        <v>27</v>
      </c>
    </row>
    <row r="5" spans="1:14" x14ac:dyDescent="0.25">
      <c r="A5" s="51"/>
      <c r="B5" s="132"/>
      <c r="C5" s="133"/>
      <c r="D5" s="134" t="s">
        <v>70</v>
      </c>
      <c r="E5" s="135" t="s">
        <v>68</v>
      </c>
      <c r="F5" s="136" t="s">
        <v>69</v>
      </c>
      <c r="G5" s="137"/>
      <c r="I5" s="79"/>
      <c r="J5" s="80"/>
      <c r="K5" s="52" t="s">
        <v>70</v>
      </c>
      <c r="L5" s="53" t="s">
        <v>68</v>
      </c>
      <c r="M5" s="54" t="s">
        <v>69</v>
      </c>
      <c r="N5" s="87"/>
    </row>
    <row r="6" spans="1:14" ht="16.5" customHeight="1" thickBot="1" x14ac:dyDescent="0.3">
      <c r="A6" s="51"/>
      <c r="B6" s="138"/>
      <c r="C6" s="139"/>
      <c r="D6" s="140">
        <v>2350</v>
      </c>
      <c r="E6" s="141">
        <v>1845</v>
      </c>
      <c r="F6" s="142">
        <v>2100</v>
      </c>
      <c r="G6" s="143"/>
      <c r="I6" s="81"/>
      <c r="J6" s="82"/>
      <c r="K6" s="67">
        <v>2350</v>
      </c>
      <c r="L6" s="68">
        <v>1845</v>
      </c>
      <c r="M6" s="69">
        <v>2100</v>
      </c>
      <c r="N6" s="88"/>
    </row>
    <row r="7" spans="1:14" ht="16.5" thickTop="1" x14ac:dyDescent="0.25">
      <c r="A7" s="51"/>
      <c r="B7" s="144" t="s">
        <v>3</v>
      </c>
      <c r="C7" s="145"/>
      <c r="D7" s="146">
        <v>640000</v>
      </c>
      <c r="E7" s="147">
        <v>452100</v>
      </c>
      <c r="F7" s="148">
        <v>390000</v>
      </c>
      <c r="G7" s="149">
        <f>SUM(D7:F7)</f>
        <v>1482100</v>
      </c>
      <c r="I7" s="92" t="s">
        <v>3</v>
      </c>
      <c r="J7" s="93"/>
      <c r="K7" s="55">
        <v>640000</v>
      </c>
      <c r="L7" s="56">
        <v>452100</v>
      </c>
      <c r="M7" s="57">
        <v>390000</v>
      </c>
      <c r="N7" s="58">
        <f>SUM(K7:M7)</f>
        <v>1482100</v>
      </c>
    </row>
    <row r="8" spans="1:14" ht="15.75" customHeight="1" x14ac:dyDescent="0.25">
      <c r="A8" s="51"/>
      <c r="B8" s="150" t="s">
        <v>4</v>
      </c>
      <c r="C8" s="151" t="s">
        <v>72</v>
      </c>
      <c r="D8" s="152">
        <v>180000</v>
      </c>
      <c r="E8" s="153">
        <v>230000</v>
      </c>
      <c r="F8" s="154">
        <v>198000</v>
      </c>
      <c r="G8" s="155">
        <f>SUM(D8:F8)</f>
        <v>608000</v>
      </c>
      <c r="I8" s="89" t="s">
        <v>4</v>
      </c>
      <c r="J8" s="50" t="s">
        <v>72</v>
      </c>
      <c r="K8" s="59">
        <v>180000</v>
      </c>
      <c r="L8" s="60">
        <v>230000</v>
      </c>
      <c r="M8" s="61">
        <v>198000</v>
      </c>
      <c r="N8" s="62">
        <f>SUM(K8:M8)</f>
        <v>608000</v>
      </c>
    </row>
    <row r="9" spans="1:14" x14ac:dyDescent="0.25">
      <c r="A9" s="51"/>
      <c r="B9" s="156"/>
      <c r="C9" s="151" t="s">
        <v>73</v>
      </c>
      <c r="D9" s="152">
        <v>30000</v>
      </c>
      <c r="E9" s="153">
        <v>54000</v>
      </c>
      <c r="F9" s="154">
        <v>80000</v>
      </c>
      <c r="G9" s="155">
        <f>SUM(D9:F9)</f>
        <v>164000</v>
      </c>
      <c r="I9" s="90"/>
      <c r="J9" s="50" t="s">
        <v>73</v>
      </c>
      <c r="K9" s="59">
        <v>30000</v>
      </c>
      <c r="L9" s="60">
        <v>54000</v>
      </c>
      <c r="M9" s="61">
        <v>80000</v>
      </c>
      <c r="N9" s="62">
        <f>SUM(K9:M9)</f>
        <v>164000</v>
      </c>
    </row>
    <row r="10" spans="1:14" x14ac:dyDescent="0.25">
      <c r="A10" s="51"/>
      <c r="B10" s="157"/>
      <c r="C10" s="151" t="s">
        <v>5</v>
      </c>
      <c r="D10" s="152">
        <v>70000</v>
      </c>
      <c r="E10" s="153">
        <v>95000</v>
      </c>
      <c r="F10" s="154">
        <v>140000</v>
      </c>
      <c r="G10" s="155">
        <f>SUM(D10:F10)</f>
        <v>305000</v>
      </c>
      <c r="I10" s="91"/>
      <c r="J10" s="50" t="s">
        <v>5</v>
      </c>
      <c r="K10" s="59">
        <v>70000</v>
      </c>
      <c r="L10" s="60">
        <v>95000</v>
      </c>
      <c r="M10" s="61">
        <v>140000</v>
      </c>
      <c r="N10" s="62">
        <f>SUM(K10:M10)</f>
        <v>305000</v>
      </c>
    </row>
    <row r="11" spans="1:14" ht="16.5" thickBot="1" x14ac:dyDescent="0.3">
      <c r="A11" s="51"/>
      <c r="B11" s="158" t="s">
        <v>6</v>
      </c>
      <c r="C11" s="159"/>
      <c r="D11" s="160">
        <f>D7-D8-D10</f>
        <v>390000</v>
      </c>
      <c r="E11" s="161">
        <f>E7-E8-E10</f>
        <v>127100</v>
      </c>
      <c r="F11" s="162">
        <f>F7-F8-F10</f>
        <v>52000</v>
      </c>
      <c r="G11" s="163">
        <f>SUM(D11:F11)</f>
        <v>569100</v>
      </c>
      <c r="I11" s="75" t="s">
        <v>6</v>
      </c>
      <c r="J11" s="76"/>
      <c r="K11" s="63">
        <f>K7-K8-K10</f>
        <v>390000</v>
      </c>
      <c r="L11" s="64">
        <f>L7-L8-L10</f>
        <v>127100</v>
      </c>
      <c r="M11" s="65">
        <f>M7-M8-M10</f>
        <v>52000</v>
      </c>
      <c r="N11" s="66">
        <f>SUM(K11:M11)</f>
        <v>569100</v>
      </c>
    </row>
    <row r="12" spans="1:14" ht="16.5" thickTop="1" x14ac:dyDescent="0.25">
      <c r="A12" s="51"/>
      <c r="B12" s="51"/>
      <c r="C12" s="51"/>
      <c r="D12" s="51"/>
      <c r="E12" s="51"/>
      <c r="F12" s="51"/>
      <c r="G12" s="51"/>
    </row>
    <row r="13" spans="1:14" x14ac:dyDescent="0.25">
      <c r="A13" s="51"/>
    </row>
  </sheetData>
  <sheetProtection algorithmName="SHA-512" hashValue="wfROH19uvWdvpFtxzdE3cpWyhGJnM+elDa+xwesUcCbPwM4bsI7KfF0QqRX3faWH5yaHN1jQgrLPoBm2CK7vDQ==" saltValue="EAZy13n/V95ug/BAKBblGA==" spinCount="100000" sheet="1" formatCells="0" formatColumns="0" formatRows="0" selectLockedCells="1"/>
  <mergeCells count="12">
    <mergeCell ref="B11:C11"/>
    <mergeCell ref="B4:C6"/>
    <mergeCell ref="D4:F4"/>
    <mergeCell ref="G4:G6"/>
    <mergeCell ref="B7:C7"/>
    <mergeCell ref="B8:B10"/>
    <mergeCell ref="I11:J11"/>
    <mergeCell ref="I4:J6"/>
    <mergeCell ref="K4:M4"/>
    <mergeCell ref="N4:N6"/>
    <mergeCell ref="I8:I10"/>
    <mergeCell ref="I7:J7"/>
  </mergeCells>
  <pageMargins left="0.75" right="0.75" top="1" bottom="1" header="0.4921259845" footer="0.4921259845"/>
  <pageSetup paperSize="9" orientation="portrait" horizontalDpi="120" verticalDpi="144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Číslo</vt:lpstr>
      <vt:lpstr>Percentá</vt:lpstr>
      <vt:lpstr>Zlomky</vt:lpstr>
      <vt:lpstr>Dátum</vt:lpstr>
      <vt:lpstr>Čas</vt:lpstr>
      <vt:lpstr>Mena</vt:lpstr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Rudolf Zrebný</dc:creator>
  <cp:lastModifiedBy>Rudko</cp:lastModifiedBy>
  <dcterms:created xsi:type="dcterms:W3CDTF">2017-12-14T09:23:24Z</dcterms:created>
  <dcterms:modified xsi:type="dcterms:W3CDTF">2018-01-05T12:48:37Z</dcterms:modified>
</cp:coreProperties>
</file>