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650"/>
  </bookViews>
  <sheets>
    <sheet name="Číslo" sheetId="2" r:id="rId1"/>
    <sheet name="Percentá" sheetId="10" r:id="rId2"/>
    <sheet name="Zlomky" sheetId="11" r:id="rId3"/>
    <sheet name="Dátum" sheetId="3" r:id="rId4"/>
    <sheet name="Čas" sheetId="4" r:id="rId5"/>
    <sheet name="Mena" sheetId="12" r:id="rId6"/>
    <sheet name="Rozpočet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L11" i="9"/>
  <c r="K11" i="9"/>
  <c r="N10" i="9"/>
  <c r="N9" i="9"/>
  <c r="N8" i="9"/>
  <c r="N7" i="9"/>
  <c r="E7" i="12"/>
  <c r="E8" i="12"/>
  <c r="E9" i="12"/>
  <c r="E10" i="12"/>
  <c r="E11" i="12"/>
  <c r="E6" i="12"/>
  <c r="N11" i="9" l="1"/>
  <c r="D13" i="10" l="1"/>
  <c r="F11" i="10" s="1"/>
  <c r="F7" i="10" l="1"/>
  <c r="F12" i="10"/>
  <c r="F6" i="10"/>
  <c r="F9" i="10"/>
  <c r="F10" i="10"/>
  <c r="F8" i="10"/>
  <c r="F13" i="10" l="1"/>
  <c r="F11" i="9"/>
  <c r="E11" i="9"/>
  <c r="D11" i="9"/>
  <c r="G10" i="9"/>
  <c r="G9" i="9"/>
  <c r="G8" i="9"/>
  <c r="G7" i="9"/>
  <c r="G11" i="9" l="1"/>
</calcChain>
</file>

<file path=xl/sharedStrings.xml><?xml version="1.0" encoding="utf-8"?>
<sst xmlns="http://schemas.openxmlformats.org/spreadsheetml/2006/main" count="97" uniqueCount="75">
  <si>
    <t>Dátum v pravom stĺpci preformátujte na tvar v ľavom:</t>
  </si>
  <si>
    <t>Údaj o čase v pravom stĺpci preformátujte na tvar ľavého:</t>
  </si>
  <si>
    <t>Údaj o dátume a čase  v pravom stĺpci preformátujte na tvar ľavého:</t>
  </si>
  <si>
    <t>Tržby</t>
  </si>
  <si>
    <t>Celkové
náklady</t>
  </si>
  <si>
    <t>réžia</t>
  </si>
  <si>
    <t>Zisk</t>
  </si>
  <si>
    <t>Bunky v pravom stĺpci preformátujte na tvar ľavého stĺpca.</t>
  </si>
  <si>
    <t>V celom ľavom stĺpci je vždy nastavený rovnaký formát buniek.</t>
  </si>
  <si>
    <t>Svetadiel</t>
  </si>
  <si>
    <t>Vrch</t>
  </si>
  <si>
    <t>Výška v m</t>
  </si>
  <si>
    <t>Rozloha v %</t>
  </si>
  <si>
    <t>Európa</t>
  </si>
  <si>
    <t>Mont Blanc</t>
  </si>
  <si>
    <t>Ázia</t>
  </si>
  <si>
    <t>Mont Everest</t>
  </si>
  <si>
    <t>Afrika</t>
  </si>
  <si>
    <t>Kilimandžáro</t>
  </si>
  <si>
    <t>Severná Amerika</t>
  </si>
  <si>
    <t>Mont Mac Kinley</t>
  </si>
  <si>
    <t>Južná Amerika</t>
  </si>
  <si>
    <t>Aconcangua</t>
  </si>
  <si>
    <t>Austrália</t>
  </si>
  <si>
    <t>Mont Kosciusko</t>
  </si>
  <si>
    <t>Antarktída</t>
  </si>
  <si>
    <t>Vinson Massif</t>
  </si>
  <si>
    <t>Spolu</t>
  </si>
  <si>
    <r>
      <t>Rozloha 
v mil. km</t>
    </r>
    <r>
      <rPr>
        <b/>
        <vertAlign val="superscript"/>
        <sz val="12"/>
        <rFont val="Times New Roman"/>
        <family val="1"/>
        <charset val="238"/>
      </rPr>
      <t>2</t>
    </r>
  </si>
  <si>
    <t>Najvyššie vrchy</t>
  </si>
  <si>
    <r>
      <t xml:space="preserve">V nasledujúcej tabuľke naformátujte stĺpec </t>
    </r>
    <r>
      <rPr>
        <b/>
        <i/>
        <sz val="14"/>
        <color theme="8" tint="-0.499984740745262"/>
        <rFont val="Times New Roman"/>
        <family val="1"/>
        <charset val="238"/>
      </rPr>
      <t>Rozloha v %</t>
    </r>
    <r>
      <rPr>
        <b/>
        <sz val="14"/>
        <color theme="1"/>
        <rFont val="Times New Roman"/>
        <family val="1"/>
        <charset val="238"/>
      </rPr>
      <t xml:space="preserve"> na formát percent - na 2 desatinné miesta.</t>
    </r>
  </si>
  <si>
    <r>
      <t xml:space="preserve">Nastavte zobrazovanie hodnôt v stĺpci </t>
    </r>
    <r>
      <rPr>
        <b/>
        <i/>
        <sz val="14"/>
        <color theme="4" tint="-0.499984740745262"/>
        <rFont val="Calibri"/>
        <family val="2"/>
        <charset val="238"/>
        <scheme val="minor"/>
      </rPr>
      <t>Množstvo</t>
    </r>
    <r>
      <rPr>
        <b/>
        <sz val="14"/>
        <color theme="1"/>
        <rFont val="Calibri"/>
        <family val="2"/>
        <charset val="238"/>
        <scheme val="minor"/>
      </rPr>
      <t xml:space="preserve"> na tvar zlomkov.</t>
    </r>
  </si>
  <si>
    <t>cukor kryštálový</t>
  </si>
  <si>
    <t>cukor vanilkový</t>
  </si>
  <si>
    <t>múka bezlepková</t>
  </si>
  <si>
    <t>orechy lieskové mleté</t>
  </si>
  <si>
    <t>kakao</t>
  </si>
  <si>
    <t>mlieko</t>
  </si>
  <si>
    <t>olej</t>
  </si>
  <si>
    <t>prášok do pečiva</t>
  </si>
  <si>
    <t>vajcia</t>
  </si>
  <si>
    <t>Krém vanilkový:</t>
  </si>
  <si>
    <t>puding vanilkový</t>
  </si>
  <si>
    <t>maslo</t>
  </si>
  <si>
    <t>smotana na šľahanie 33%</t>
  </si>
  <si>
    <t>čokoláda 86%</t>
  </si>
  <si>
    <t>čokoláda 75%</t>
  </si>
  <si>
    <t>Cesto:</t>
  </si>
  <si>
    <t>PL</t>
  </si>
  <si>
    <t>ks</t>
  </si>
  <si>
    <t>dcl</t>
  </si>
  <si>
    <t>bal</t>
  </si>
  <si>
    <t>liter</t>
  </si>
  <si>
    <t>kg</t>
  </si>
  <si>
    <t>PL (holandské)</t>
  </si>
  <si>
    <t>Ganáž</t>
  </si>
  <si>
    <t>Ingrediencia</t>
  </si>
  <si>
    <t>Množstvo</t>
  </si>
  <si>
    <t>Jednotka</t>
  </si>
  <si>
    <r>
      <t xml:space="preserve">Recept na </t>
    </r>
    <r>
      <rPr>
        <b/>
        <i/>
        <sz val="14"/>
        <color rgb="FFC00000"/>
        <rFont val="Times New Roman"/>
        <family val="1"/>
        <charset val="238"/>
      </rPr>
      <t>Pudingový čokozákusok</t>
    </r>
  </si>
  <si>
    <t xml:space="preserve">Zdroj: https://varecha.pravda.sk/recepty/pudingovy-cokozakusok-bezlepkovy-fotorecept/69864-recept.html </t>
  </si>
  <si>
    <t>Dátum</t>
  </si>
  <si>
    <t>Predaj</t>
  </si>
  <si>
    <t>Tržba</t>
  </si>
  <si>
    <t>Jednotková cena</t>
  </si>
  <si>
    <r>
      <t xml:space="preserve">V stĺpci </t>
    </r>
    <r>
      <rPr>
        <b/>
        <i/>
        <sz val="14"/>
        <color theme="1"/>
        <rFont val="Times New Roman"/>
        <family val="1"/>
        <charset val="238"/>
      </rPr>
      <t>Tržba</t>
    </r>
    <r>
      <rPr>
        <b/>
        <sz val="14"/>
        <color theme="1"/>
        <rFont val="Times New Roman"/>
        <family val="1"/>
        <charset val="238"/>
      </rPr>
      <t xml:space="preserve"> a </t>
    </r>
    <r>
      <rPr>
        <b/>
        <i/>
        <sz val="14"/>
        <color theme="1"/>
        <rFont val="Times New Roman"/>
        <family val="1"/>
        <charset val="238"/>
      </rPr>
      <t xml:space="preserve">Jednotková cena </t>
    </r>
    <r>
      <rPr>
        <b/>
        <sz val="14"/>
        <color theme="1"/>
        <rFont val="Times New Roman"/>
        <family val="1"/>
        <charset val="238"/>
      </rPr>
      <t>nastavte formát eur zaokrúhlených na 2 desatinné miesta.</t>
    </r>
  </si>
  <si>
    <t>Tabuľku vhodne naformátujte (orámovanie, podfarbenie, hlavička).</t>
  </si>
  <si>
    <t>Položky</t>
  </si>
  <si>
    <t>UE12850</t>
  </si>
  <si>
    <t>UE12860</t>
  </si>
  <si>
    <t>UE12840</t>
  </si>
  <si>
    <t>Predaj Smart TV v ks</t>
  </si>
  <si>
    <t>materiál</t>
  </si>
  <si>
    <t>mzdy</t>
  </si>
  <si>
    <t>Preformátujte tabuľku tak, aby vyzerala ako tabuľka vpravo.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</si>
</sst>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d/m/"/>
    <numFmt numFmtId="165" formatCode="mmm\-yy"/>
    <numFmt numFmtId="166" formatCode="d/mmmm\ yyyy"/>
    <numFmt numFmtId="167" formatCode="d/m/yy\ h:mm\ AM/PM"/>
    <numFmt numFmtId="168" formatCode="hh:mm"/>
    <numFmt numFmtId="169" formatCode="d/m/yy\ h:mm"/>
    <numFmt numFmtId="170" formatCode="#,##0_ ;[Red]\-#,##0\ "/>
    <numFmt numFmtId="171" formatCode="#,##0.00;[Red]#,##0.00"/>
    <numFmt numFmtId="172" formatCode="0.000_ ;\-0.000\ "/>
    <numFmt numFmtId="173" formatCode="#,##0.0_ ;[Red]\-#,##0.0\ "/>
    <numFmt numFmtId="174" formatCode="#,##0\ &quot;€&quot;"/>
    <numFmt numFmtId="175" formatCode="dd/mm/yy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8" tint="-0.49998474074526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4" tint="-0.49998474074526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3" fontId="2" fillId="2" borderId="1" xfId="1" applyNumberFormat="1" applyFont="1" applyFill="1" applyBorder="1" applyProtection="1">
      <protection hidden="1"/>
    </xf>
    <xf numFmtId="0" fontId="2" fillId="3" borderId="1" xfId="1" applyFont="1" applyFill="1" applyBorder="1" applyProtection="1">
      <protection locked="0"/>
    </xf>
    <xf numFmtId="2" fontId="3" fillId="0" borderId="0" xfId="1" applyNumberFormat="1" applyFont="1" applyProtection="1">
      <protection locked="0"/>
    </xf>
    <xf numFmtId="172" fontId="2" fillId="2" borderId="1" xfId="1" applyNumberFormat="1" applyFont="1" applyFill="1" applyBorder="1" applyProtection="1">
      <protection hidden="1"/>
    </xf>
    <xf numFmtId="2" fontId="2" fillId="4" borderId="1" xfId="1" applyNumberFormat="1" applyFont="1" applyFill="1" applyBorder="1" applyProtection="1">
      <protection hidden="1"/>
    </xf>
    <xf numFmtId="171" fontId="2" fillId="6" borderId="1" xfId="1" applyNumberFormat="1" applyFont="1" applyFill="1" applyBorder="1" applyProtection="1">
      <protection hidden="1"/>
    </xf>
    <xf numFmtId="170" fontId="2" fillId="5" borderId="1" xfId="1" applyNumberFormat="1" applyFont="1" applyFill="1" applyBorder="1" applyProtection="1">
      <protection hidden="1"/>
    </xf>
    <xf numFmtId="173" fontId="2" fillId="8" borderId="1" xfId="1" applyNumberFormat="1" applyFont="1" applyFill="1" applyBorder="1" applyProtection="1">
      <protection hidden="1"/>
    </xf>
    <xf numFmtId="0" fontId="4" fillId="0" borderId="0" xfId="0" applyFont="1" applyProtection="1">
      <protection locked="0"/>
    </xf>
    <xf numFmtId="0" fontId="6" fillId="7" borderId="2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7" borderId="27" xfId="0" applyFont="1" applyFill="1" applyBorder="1" applyAlignment="1" applyProtection="1">
      <alignment vertical="center"/>
      <protection hidden="1"/>
    </xf>
    <xf numFmtId="0" fontId="6" fillId="7" borderId="28" xfId="0" applyFont="1" applyFill="1" applyBorder="1" applyAlignment="1" applyProtection="1">
      <alignment horizontal="center" vertical="center"/>
      <protection hidden="1"/>
    </xf>
    <xf numFmtId="0" fontId="6" fillId="7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Protection="1">
      <protection hidden="1"/>
    </xf>
    <xf numFmtId="0" fontId="4" fillId="0" borderId="1" xfId="0" applyFont="1" applyBorder="1" applyProtection="1">
      <protection hidden="1"/>
    </xf>
    <xf numFmtId="3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3" borderId="30" xfId="0" applyFont="1" applyFill="1" applyBorder="1" applyProtection="1">
      <protection hidden="1"/>
    </xf>
    <xf numFmtId="0" fontId="4" fillId="0" borderId="5" xfId="0" applyFont="1" applyBorder="1" applyProtection="1">
      <protection hidden="1"/>
    </xf>
    <xf numFmtId="0" fontId="8" fillId="0" borderId="0" xfId="0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/>
    <xf numFmtId="0" fontId="8" fillId="0" borderId="0" xfId="0" applyFont="1" applyAlignment="1" applyProtection="1"/>
    <xf numFmtId="0" fontId="0" fillId="0" borderId="0" xfId="0" applyAlignment="1" applyProtection="1"/>
    <xf numFmtId="0" fontId="16" fillId="0" borderId="0" xfId="0" applyFont="1" applyAlignment="1" applyProtection="1"/>
    <xf numFmtId="0" fontId="13" fillId="0" borderId="0" xfId="0" applyFont="1" applyAlignment="1" applyProtection="1"/>
    <xf numFmtId="0" fontId="6" fillId="9" borderId="27" xfId="0" applyFont="1" applyFill="1" applyBorder="1" applyAlignment="1" applyProtection="1"/>
    <xf numFmtId="0" fontId="6" fillId="9" borderId="28" xfId="0" applyFont="1" applyFill="1" applyBorder="1" applyAlignment="1" applyProtection="1"/>
    <xf numFmtId="0" fontId="6" fillId="9" borderId="29" xfId="0" applyFont="1" applyFill="1" applyBorder="1" applyAlignment="1" applyProtection="1"/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0" xfId="0" applyFont="1" applyAlignment="1" applyProtection="1"/>
    <xf numFmtId="0" fontId="4" fillId="0" borderId="4" xfId="0" applyFont="1" applyFill="1" applyBorder="1" applyAlignment="1" applyProtection="1"/>
    <xf numFmtId="0" fontId="4" fillId="0" borderId="6" xfId="0" applyFont="1" applyFill="1" applyBorder="1" applyAlignment="1" applyProtection="1"/>
    <xf numFmtId="2" fontId="14" fillId="0" borderId="1" xfId="0" applyNumberFormat="1" applyFont="1" applyFill="1" applyBorder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5" xfId="0" applyFont="1" applyFill="1" applyBorder="1" applyAlignment="1" applyProtection="1">
      <protection locked="0"/>
    </xf>
    <xf numFmtId="0" fontId="2" fillId="0" borderId="0" xfId="1" applyFont="1" applyProtection="1"/>
    <xf numFmtId="15" fontId="2" fillId="10" borderId="1" xfId="1" applyNumberFormat="1" applyFont="1" applyFill="1" applyBorder="1" applyProtection="1"/>
    <xf numFmtId="164" fontId="2" fillId="10" borderId="1" xfId="1" applyNumberFormat="1" applyFont="1" applyFill="1" applyBorder="1" applyProtection="1"/>
    <xf numFmtId="166" fontId="2" fillId="10" borderId="1" xfId="1" applyNumberFormat="1" applyFont="1" applyFill="1" applyBorder="1" applyProtection="1"/>
    <xf numFmtId="165" fontId="2" fillId="10" borderId="1" xfId="1" applyNumberFormat="1" applyFont="1" applyFill="1" applyBorder="1" applyProtection="1"/>
    <xf numFmtId="14" fontId="2" fillId="2" borderId="1" xfId="1" applyNumberFormat="1" applyFont="1" applyFill="1" applyBorder="1" applyProtection="1">
      <protection locked="0"/>
    </xf>
    <xf numFmtId="0" fontId="1" fillId="0" borderId="0" xfId="1" applyProtection="1"/>
    <xf numFmtId="168" fontId="1" fillId="10" borderId="1" xfId="1" applyNumberFormat="1" applyFill="1" applyBorder="1" applyProtection="1"/>
    <xf numFmtId="18" fontId="1" fillId="10" borderId="1" xfId="1" applyNumberFormat="1" applyFill="1" applyBorder="1" applyProtection="1"/>
    <xf numFmtId="19" fontId="1" fillId="10" borderId="1" xfId="1" applyNumberFormat="1" applyFill="1" applyBorder="1" applyProtection="1"/>
    <xf numFmtId="167" fontId="1" fillId="10" borderId="1" xfId="1" applyNumberFormat="1" applyFill="1" applyBorder="1" applyProtection="1"/>
    <xf numFmtId="167" fontId="1" fillId="0" borderId="0" xfId="1" applyNumberFormat="1" applyProtection="1"/>
    <xf numFmtId="169" fontId="1" fillId="0" borderId="0" xfId="1" applyNumberFormat="1" applyProtection="1"/>
    <xf numFmtId="21" fontId="1" fillId="12" borderId="1" xfId="1" applyNumberFormat="1" applyFill="1" applyBorder="1" applyProtection="1">
      <protection locked="0"/>
    </xf>
    <xf numFmtId="169" fontId="1" fillId="12" borderId="1" xfId="1" applyNumberFormat="1" applyFill="1" applyBorder="1" applyProtection="1">
      <protection locked="0"/>
    </xf>
    <xf numFmtId="0" fontId="8" fillId="0" borderId="0" xfId="0" applyFont="1"/>
    <xf numFmtId="0" fontId="4" fillId="0" borderId="0" xfId="0" applyFont="1"/>
    <xf numFmtId="14" fontId="4" fillId="0" borderId="0" xfId="0" applyNumberFormat="1" applyFont="1"/>
    <xf numFmtId="0" fontId="2" fillId="0" borderId="21" xfId="1" applyFont="1" applyBorder="1"/>
    <xf numFmtId="0" fontId="2" fillId="0" borderId="0" xfId="1" applyNumberFormat="1" applyFont="1" applyFill="1" applyBorder="1" applyAlignment="1"/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174" fontId="2" fillId="0" borderId="18" xfId="1" applyNumberFormat="1" applyFont="1" applyBorder="1"/>
    <xf numFmtId="174" fontId="2" fillId="0" borderId="19" xfId="1" applyNumberFormat="1" applyFont="1" applyBorder="1"/>
    <xf numFmtId="174" fontId="2" fillId="0" borderId="36" xfId="1" applyNumberFormat="1" applyFont="1" applyBorder="1"/>
    <xf numFmtId="174" fontId="2" fillId="0" borderId="41" xfId="1" applyNumberFormat="1" applyFont="1" applyBorder="1"/>
    <xf numFmtId="174" fontId="2" fillId="0" borderId="12" xfId="1" applyNumberFormat="1" applyFont="1" applyBorder="1"/>
    <xf numFmtId="174" fontId="2" fillId="0" borderId="13" xfId="1" applyNumberFormat="1" applyFont="1" applyBorder="1"/>
    <xf numFmtId="174" fontId="2" fillId="0" borderId="34" xfId="1" applyNumberFormat="1" applyFont="1" applyBorder="1"/>
    <xf numFmtId="174" fontId="2" fillId="0" borderId="42" xfId="1" applyNumberFormat="1" applyFont="1" applyBorder="1"/>
    <xf numFmtId="174" fontId="5" fillId="11" borderId="25" xfId="1" applyNumberFormat="1" applyFont="1" applyFill="1" applyBorder="1"/>
    <xf numFmtId="174" fontId="5" fillId="11" borderId="26" xfId="1" applyNumberFormat="1" applyFont="1" applyFill="1" applyBorder="1"/>
    <xf numFmtId="174" fontId="5" fillId="11" borderId="37" xfId="1" applyNumberFormat="1" applyFont="1" applyFill="1" applyBorder="1"/>
    <xf numFmtId="174" fontId="5" fillId="11" borderId="43" xfId="1" applyNumberFormat="1" applyFont="1" applyFill="1" applyBorder="1"/>
    <xf numFmtId="170" fontId="5" fillId="0" borderId="16" xfId="1" applyNumberFormat="1" applyFont="1" applyBorder="1" applyAlignment="1">
      <alignment horizontal="center"/>
    </xf>
    <xf numFmtId="170" fontId="5" fillId="0" borderId="17" xfId="1" applyNumberFormat="1" applyFont="1" applyBorder="1" applyAlignment="1">
      <alignment horizontal="center"/>
    </xf>
    <xf numFmtId="170" fontId="5" fillId="0" borderId="35" xfId="1" applyNumberFormat="1" applyFont="1" applyBorder="1" applyAlignment="1">
      <alignment horizontal="center"/>
    </xf>
    <xf numFmtId="0" fontId="10" fillId="0" borderId="0" xfId="1" applyFont="1"/>
    <xf numFmtId="0" fontId="2" fillId="0" borderId="0" xfId="1" applyNumberFormat="1" applyFont="1" applyFill="1" applyBorder="1" applyAlignment="1" applyProtection="1">
      <protection locked="0"/>
    </xf>
    <xf numFmtId="0" fontId="2" fillId="0" borderId="0" xfId="1" applyNumberFormat="1" applyFont="1" applyFill="1" applyBorder="1" applyAlignment="1" applyProtection="1">
      <alignment wrapText="1"/>
      <protection locked="0"/>
    </xf>
    <xf numFmtId="0" fontId="2" fillId="0" borderId="0" xfId="1" applyFont="1" applyBorder="1" applyProtection="1">
      <protection locked="0"/>
    </xf>
    <xf numFmtId="175" fontId="2" fillId="10" borderId="1" xfId="1" applyNumberFormat="1" applyFont="1" applyFill="1" applyBorder="1" applyProtection="1"/>
    <xf numFmtId="0" fontId="5" fillId="0" borderId="0" xfId="0" applyFont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left"/>
    </xf>
    <xf numFmtId="0" fontId="15" fillId="0" borderId="32" xfId="0" applyFont="1" applyFill="1" applyBorder="1" applyAlignment="1" applyProtection="1">
      <alignment horizontal="left"/>
    </xf>
    <xf numFmtId="0" fontId="15" fillId="0" borderId="33" xfId="0" applyFont="1" applyFill="1" applyBorder="1" applyAlignment="1" applyProtection="1">
      <alignment horizontal="left"/>
    </xf>
    <xf numFmtId="0" fontId="5" fillId="11" borderId="48" xfId="1" applyFont="1" applyFill="1" applyBorder="1" applyAlignment="1">
      <alignment horizontal="center"/>
    </xf>
    <xf numFmtId="0" fontId="5" fillId="11" borderId="24" xfId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tabSelected="1" workbookViewId="0">
      <selection activeCell="F10" sqref="F10"/>
    </sheetView>
  </sheetViews>
  <sheetFormatPr defaultRowHeight="15.75" x14ac:dyDescent="0.25"/>
  <cols>
    <col min="1" max="1" width="6.28515625" style="1" customWidth="1"/>
    <col min="2" max="4" width="11.5703125" style="1" customWidth="1"/>
    <col min="5" max="5" width="13.42578125" style="1" customWidth="1"/>
    <col min="6" max="20" width="11.5703125" style="1" customWidth="1"/>
    <col min="21" max="16384" width="9.140625" style="1"/>
  </cols>
  <sheetData>
    <row r="2" spans="2:9" ht="18.75" x14ac:dyDescent="0.3">
      <c r="B2" s="25" t="s">
        <v>7</v>
      </c>
    </row>
    <row r="3" spans="2:9" ht="18.75" x14ac:dyDescent="0.3">
      <c r="B3" s="25" t="s">
        <v>8</v>
      </c>
    </row>
    <row r="4" spans="2:9" x14ac:dyDescent="0.25">
      <c r="B4" s="2"/>
    </row>
    <row r="6" spans="2:9" x14ac:dyDescent="0.25">
      <c r="B6" s="3">
        <v>2325</v>
      </c>
      <c r="C6" s="4">
        <v>2325</v>
      </c>
      <c r="E6" s="7">
        <v>2325</v>
      </c>
      <c r="F6" s="4">
        <v>2325</v>
      </c>
      <c r="H6" s="8">
        <v>2325</v>
      </c>
      <c r="I6" s="4">
        <v>2325</v>
      </c>
    </row>
    <row r="7" spans="2:9" x14ac:dyDescent="0.25">
      <c r="B7" s="3">
        <v>-122.23</v>
      </c>
      <c r="C7" s="4">
        <v>-122.23</v>
      </c>
      <c r="E7" s="7">
        <v>-122.23</v>
      </c>
      <c r="F7" s="4">
        <v>-122.23</v>
      </c>
      <c r="H7" s="8">
        <v>-122.23</v>
      </c>
      <c r="I7" s="4">
        <v>-122.23</v>
      </c>
    </row>
    <row r="8" spans="2:9" x14ac:dyDescent="0.25">
      <c r="B8" s="3">
        <v>0.124</v>
      </c>
      <c r="C8" s="4">
        <v>0.124</v>
      </c>
      <c r="E8" s="7">
        <v>0.124</v>
      </c>
      <c r="F8" s="4">
        <v>0.124</v>
      </c>
      <c r="H8" s="8">
        <v>0.124</v>
      </c>
      <c r="I8" s="4">
        <v>0.124</v>
      </c>
    </row>
    <row r="9" spans="2:9" x14ac:dyDescent="0.25">
      <c r="B9" s="3">
        <v>123456</v>
      </c>
      <c r="C9" s="4">
        <v>123456</v>
      </c>
      <c r="E9" s="7">
        <v>123456</v>
      </c>
      <c r="F9" s="4">
        <v>123456</v>
      </c>
      <c r="H9" s="8">
        <v>123456</v>
      </c>
      <c r="I9" s="4">
        <v>123456</v>
      </c>
    </row>
    <row r="10" spans="2:9" x14ac:dyDescent="0.25">
      <c r="B10" s="3">
        <v>-2301</v>
      </c>
      <c r="C10" s="4">
        <v>-2301</v>
      </c>
      <c r="E10" s="7">
        <v>-2301</v>
      </c>
      <c r="F10" s="4">
        <v>-2301</v>
      </c>
      <c r="H10" s="8">
        <v>-2301</v>
      </c>
      <c r="I10" s="4">
        <v>-2301</v>
      </c>
    </row>
    <row r="11" spans="2:9" x14ac:dyDescent="0.25">
      <c r="B11" s="3">
        <v>8512</v>
      </c>
      <c r="C11" s="4">
        <v>8512</v>
      </c>
      <c r="E11" s="7">
        <v>8512</v>
      </c>
      <c r="F11" s="4">
        <v>8512</v>
      </c>
      <c r="H11" s="8">
        <v>8512</v>
      </c>
      <c r="I11" s="4">
        <v>8512</v>
      </c>
    </row>
    <row r="13" spans="2:9" x14ac:dyDescent="0.25">
      <c r="B13" s="5"/>
    </row>
    <row r="14" spans="2:9" x14ac:dyDescent="0.25">
      <c r="B14" s="9">
        <v>2325</v>
      </c>
      <c r="C14" s="4">
        <v>2325</v>
      </c>
      <c r="E14" s="6">
        <v>2325</v>
      </c>
      <c r="F14" s="4">
        <v>2325</v>
      </c>
      <c r="H14" s="10">
        <v>2325</v>
      </c>
      <c r="I14" s="4">
        <v>2325</v>
      </c>
    </row>
    <row r="15" spans="2:9" x14ac:dyDescent="0.25">
      <c r="B15" s="9">
        <v>-122.23</v>
      </c>
      <c r="C15" s="4">
        <v>-122.23</v>
      </c>
      <c r="E15" s="6">
        <v>-122.23</v>
      </c>
      <c r="F15" s="4">
        <v>-122.23</v>
      </c>
      <c r="H15" s="10">
        <v>-122.23</v>
      </c>
      <c r="I15" s="4">
        <v>-122.23</v>
      </c>
    </row>
    <row r="16" spans="2:9" x14ac:dyDescent="0.25">
      <c r="B16" s="9">
        <v>0.124</v>
      </c>
      <c r="C16" s="4">
        <v>0.124</v>
      </c>
      <c r="E16" s="6">
        <v>0.124</v>
      </c>
      <c r="F16" s="4">
        <v>0.124</v>
      </c>
      <c r="H16" s="10">
        <v>0.124</v>
      </c>
      <c r="I16" s="4">
        <v>0.124</v>
      </c>
    </row>
    <row r="17" spans="2:9" x14ac:dyDescent="0.25">
      <c r="B17" s="9">
        <v>123456</v>
      </c>
      <c r="C17" s="4">
        <v>123456</v>
      </c>
      <c r="E17" s="6">
        <v>123456</v>
      </c>
      <c r="F17" s="4">
        <v>123456</v>
      </c>
      <c r="H17" s="10">
        <v>123456</v>
      </c>
      <c r="I17" s="4">
        <v>123456</v>
      </c>
    </row>
    <row r="18" spans="2:9" x14ac:dyDescent="0.25">
      <c r="B18" s="9">
        <v>-2301</v>
      </c>
      <c r="C18" s="4">
        <v>-2301</v>
      </c>
      <c r="E18" s="6">
        <v>-2301</v>
      </c>
      <c r="F18" s="4">
        <v>-2301</v>
      </c>
      <c r="H18" s="10">
        <v>-2301</v>
      </c>
      <c r="I18" s="4">
        <v>-2301</v>
      </c>
    </row>
    <row r="19" spans="2:9" x14ac:dyDescent="0.25">
      <c r="B19" s="9">
        <v>8512</v>
      </c>
      <c r="C19" s="4">
        <v>8512</v>
      </c>
      <c r="E19" s="6">
        <v>8512</v>
      </c>
      <c r="F19" s="4">
        <v>8512</v>
      </c>
      <c r="H19" s="10">
        <v>8512</v>
      </c>
      <c r="I19" s="4">
        <v>8512</v>
      </c>
    </row>
  </sheetData>
  <sheetProtection algorithmName="SHA-512" hashValue="urcXFtF25oy2xWrQuZE1pe7bqhM/F6Y3s4AlfCtNcUMZMRxzvIDGCsmd0/1U/Ou9x8wCaz81Y7vFkQJp+ebuvA==" saltValue="o9DFoi9pYN/yNSDxKP/sNg==" spinCount="100000" sheet="1" objects="1" scenarios="1" formatCells="0" selectLockedCells="1"/>
  <pageMargins left="0.75" right="0.75" top="1" bottom="1" header="0.4921259845" footer="0.492125984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B2" sqref="B2"/>
    </sheetView>
  </sheetViews>
  <sheetFormatPr defaultRowHeight="15.75" x14ac:dyDescent="0.25"/>
  <cols>
    <col min="1" max="1" width="9.140625" style="11"/>
    <col min="2" max="2" width="16.140625" style="11" bestFit="1" customWidth="1"/>
    <col min="3" max="3" width="16.5703125" style="11" bestFit="1" customWidth="1"/>
    <col min="4" max="4" width="12.42578125" style="11" customWidth="1"/>
    <col min="5" max="5" width="12.5703125" style="11" customWidth="1"/>
    <col min="6" max="6" width="15.7109375" style="11" customWidth="1"/>
    <col min="7" max="16384" width="9.140625" style="11"/>
  </cols>
  <sheetData>
    <row r="2" spans="2:6" ht="19.5" x14ac:dyDescent="0.35">
      <c r="B2" s="24" t="s">
        <v>30</v>
      </c>
    </row>
    <row r="4" spans="2:6" ht="30" customHeight="1" thickBot="1" x14ac:dyDescent="0.3">
      <c r="B4" s="85" t="s">
        <v>29</v>
      </c>
      <c r="C4" s="85"/>
      <c r="D4" s="85"/>
      <c r="E4" s="85"/>
      <c r="F4" s="85"/>
    </row>
    <row r="5" spans="2:6" ht="34.5" x14ac:dyDescent="0.25">
      <c r="B5" s="15" t="s">
        <v>9</v>
      </c>
      <c r="C5" s="16" t="s">
        <v>10</v>
      </c>
      <c r="D5" s="17" t="s">
        <v>28</v>
      </c>
      <c r="E5" s="16" t="s">
        <v>11</v>
      </c>
      <c r="F5" s="12" t="s">
        <v>12</v>
      </c>
    </row>
    <row r="6" spans="2:6" x14ac:dyDescent="0.25">
      <c r="B6" s="18" t="s">
        <v>17</v>
      </c>
      <c r="C6" s="19" t="s">
        <v>18</v>
      </c>
      <c r="D6" s="19">
        <v>30.1</v>
      </c>
      <c r="E6" s="20">
        <v>5985</v>
      </c>
      <c r="F6" s="13">
        <f t="shared" ref="F6:F12" si="0">D6/D$13</f>
        <v>0.20427553444180524</v>
      </c>
    </row>
    <row r="7" spans="2:6" x14ac:dyDescent="0.25">
      <c r="B7" s="18" t="s">
        <v>25</v>
      </c>
      <c r="C7" s="19" t="s">
        <v>26</v>
      </c>
      <c r="D7" s="19">
        <v>14.1</v>
      </c>
      <c r="E7" s="20">
        <v>6140</v>
      </c>
      <c r="F7" s="13">
        <f t="shared" si="0"/>
        <v>9.5690532745164578E-2</v>
      </c>
    </row>
    <row r="8" spans="2:6" x14ac:dyDescent="0.25">
      <c r="B8" s="18" t="s">
        <v>23</v>
      </c>
      <c r="C8" s="19" t="s">
        <v>24</v>
      </c>
      <c r="D8" s="19">
        <v>7.7</v>
      </c>
      <c r="E8" s="20">
        <v>2234</v>
      </c>
      <c r="F8" s="13">
        <f t="shared" si="0"/>
        <v>5.2256532066508314E-2</v>
      </c>
    </row>
    <row r="9" spans="2:6" x14ac:dyDescent="0.25">
      <c r="B9" s="18" t="s">
        <v>15</v>
      </c>
      <c r="C9" s="19" t="s">
        <v>16</v>
      </c>
      <c r="D9" s="19">
        <v>44.05</v>
      </c>
      <c r="E9" s="20">
        <v>8847</v>
      </c>
      <c r="F9" s="13">
        <f t="shared" si="0"/>
        <v>0.29894808279606377</v>
      </c>
    </row>
    <row r="10" spans="2:6" x14ac:dyDescent="0.25">
      <c r="B10" s="18" t="s">
        <v>13</v>
      </c>
      <c r="C10" s="19" t="s">
        <v>14</v>
      </c>
      <c r="D10" s="19">
        <v>10.1</v>
      </c>
      <c r="E10" s="20">
        <v>4807</v>
      </c>
      <c r="F10" s="13">
        <f t="shared" si="0"/>
        <v>6.8544282321004416E-2</v>
      </c>
    </row>
    <row r="11" spans="2:6" x14ac:dyDescent="0.25">
      <c r="B11" s="18" t="s">
        <v>21</v>
      </c>
      <c r="C11" s="19" t="s">
        <v>22</v>
      </c>
      <c r="D11" s="19">
        <v>17.8</v>
      </c>
      <c r="E11" s="20">
        <v>6959</v>
      </c>
      <c r="F11" s="13">
        <f t="shared" si="0"/>
        <v>0.12080081438751274</v>
      </c>
    </row>
    <row r="12" spans="2:6" x14ac:dyDescent="0.25">
      <c r="B12" s="18" t="s">
        <v>19</v>
      </c>
      <c r="C12" s="19" t="s">
        <v>20</v>
      </c>
      <c r="D12" s="19">
        <v>23.5</v>
      </c>
      <c r="E12" s="20">
        <v>6194</v>
      </c>
      <c r="F12" s="13">
        <f t="shared" si="0"/>
        <v>0.15948422124194098</v>
      </c>
    </row>
    <row r="13" spans="2:6" ht="16.5" thickBot="1" x14ac:dyDescent="0.3">
      <c r="B13" s="21" t="s">
        <v>27</v>
      </c>
      <c r="C13" s="22"/>
      <c r="D13" s="23">
        <f>SUM(D6:D12)</f>
        <v>147.35</v>
      </c>
      <c r="E13" s="22"/>
      <c r="F13" s="14">
        <f>SUM(F6:F12)</f>
        <v>1.0000000000000002</v>
      </c>
    </row>
  </sheetData>
  <sheetProtection algorithmName="SHA-512" hashValue="SKII316NfOgGBB8rmmFfVWN9lmB5jOr/dS1y2P71w/vfailmznzaLZ6JYpy3e7M33PzogdfCobnHDEXy7pjSYA==" saltValue="Kiag+2GGqLtTFYHmF7xbwg==" spinCount="100000" sheet="1" objects="1" scenarios="1" formatCells="0" selectLockedCells="1"/>
  <sortState ref="B5:F11">
    <sortCondition ref="B5:B11"/>
  </sortState>
  <mergeCells count="1">
    <mergeCell ref="B4:F4"/>
  </mergeCells>
  <pageMargins left="0.7" right="0.7" top="0.75" bottom="0.75" header="0.3" footer="0.3"/>
  <ignoredErrors>
    <ignoredError sqref="F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8"/>
  <sheetViews>
    <sheetView workbookViewId="0">
      <selection activeCell="C12" sqref="C12"/>
    </sheetView>
  </sheetViews>
  <sheetFormatPr defaultRowHeight="15" x14ac:dyDescent="0.25"/>
  <cols>
    <col min="1" max="1" width="9.140625" style="28"/>
    <col min="2" max="2" width="33.7109375" style="28" customWidth="1"/>
    <col min="3" max="3" width="16.5703125" style="28" customWidth="1"/>
    <col min="4" max="4" width="17.42578125" style="28" customWidth="1"/>
    <col min="5" max="16384" width="9.140625" style="28"/>
  </cols>
  <sheetData>
    <row r="2" spans="2:4" ht="18.75" x14ac:dyDescent="0.3">
      <c r="B2" s="27" t="s">
        <v>31</v>
      </c>
    </row>
    <row r="4" spans="2:4" ht="19.5" x14ac:dyDescent="0.35">
      <c r="B4" s="29" t="s">
        <v>59</v>
      </c>
    </row>
    <row r="5" spans="2:4" ht="15.75" thickBot="1" x14ac:dyDescent="0.3">
      <c r="B5" s="30" t="s">
        <v>60</v>
      </c>
    </row>
    <row r="6" spans="2:4" ht="15.75" x14ac:dyDescent="0.25">
      <c r="B6" s="31" t="s">
        <v>56</v>
      </c>
      <c r="C6" s="32" t="s">
        <v>57</v>
      </c>
      <c r="D6" s="33" t="s">
        <v>58</v>
      </c>
    </row>
    <row r="7" spans="2:4" ht="15.75" x14ac:dyDescent="0.25">
      <c r="B7" s="86" t="s">
        <v>47</v>
      </c>
      <c r="C7" s="87"/>
      <c r="D7" s="88"/>
    </row>
    <row r="8" spans="2:4" s="36" customFormat="1" ht="15.75" x14ac:dyDescent="0.25">
      <c r="B8" s="34" t="s">
        <v>32</v>
      </c>
      <c r="C8" s="39">
        <v>5</v>
      </c>
      <c r="D8" s="35" t="s">
        <v>48</v>
      </c>
    </row>
    <row r="9" spans="2:4" s="36" customFormat="1" ht="15.75" x14ac:dyDescent="0.25">
      <c r="B9" s="34" t="s">
        <v>33</v>
      </c>
      <c r="C9" s="39">
        <v>2</v>
      </c>
      <c r="D9" s="35" t="s">
        <v>49</v>
      </c>
    </row>
    <row r="10" spans="2:4" s="36" customFormat="1" ht="15.75" x14ac:dyDescent="0.25">
      <c r="B10" s="34" t="s">
        <v>34</v>
      </c>
      <c r="C10" s="39">
        <v>5</v>
      </c>
      <c r="D10" s="35" t="s">
        <v>48</v>
      </c>
    </row>
    <row r="11" spans="2:4" s="36" customFormat="1" ht="15.75" x14ac:dyDescent="0.25">
      <c r="B11" s="34" t="s">
        <v>35</v>
      </c>
      <c r="C11" s="39">
        <v>4</v>
      </c>
      <c r="D11" s="35" t="s">
        <v>48</v>
      </c>
    </row>
    <row r="12" spans="2:4" s="36" customFormat="1" ht="15.75" x14ac:dyDescent="0.25">
      <c r="B12" s="34" t="s">
        <v>36</v>
      </c>
      <c r="C12" s="39">
        <v>2</v>
      </c>
      <c r="D12" s="35" t="s">
        <v>54</v>
      </c>
    </row>
    <row r="13" spans="2:4" s="36" customFormat="1" ht="15.75" x14ac:dyDescent="0.25">
      <c r="B13" s="34" t="s">
        <v>37</v>
      </c>
      <c r="C13" s="39">
        <v>0.5</v>
      </c>
      <c r="D13" s="35" t="s">
        <v>50</v>
      </c>
    </row>
    <row r="14" spans="2:4" s="36" customFormat="1" ht="15.75" x14ac:dyDescent="0.25">
      <c r="B14" s="34" t="s">
        <v>38</v>
      </c>
      <c r="C14" s="39">
        <v>0.5</v>
      </c>
      <c r="D14" s="35" t="s">
        <v>50</v>
      </c>
    </row>
    <row r="15" spans="2:4" s="36" customFormat="1" ht="15.75" x14ac:dyDescent="0.25">
      <c r="B15" s="34" t="s">
        <v>39</v>
      </c>
      <c r="C15" s="39">
        <v>0.5</v>
      </c>
      <c r="D15" s="35" t="s">
        <v>51</v>
      </c>
    </row>
    <row r="16" spans="2:4" s="36" customFormat="1" ht="15.75" x14ac:dyDescent="0.25">
      <c r="B16" s="34" t="s">
        <v>40</v>
      </c>
      <c r="C16" s="39">
        <v>5</v>
      </c>
      <c r="D16" s="35" t="s">
        <v>49</v>
      </c>
    </row>
    <row r="17" spans="2:4" s="36" customFormat="1" ht="15.75" x14ac:dyDescent="0.25">
      <c r="B17" s="86" t="s">
        <v>41</v>
      </c>
      <c r="C17" s="87"/>
      <c r="D17" s="88"/>
    </row>
    <row r="18" spans="2:4" s="36" customFormat="1" ht="15.75" x14ac:dyDescent="0.25">
      <c r="B18" s="34" t="s">
        <v>42</v>
      </c>
      <c r="C18" s="39">
        <v>4</v>
      </c>
      <c r="D18" s="35" t="s">
        <v>49</v>
      </c>
    </row>
    <row r="19" spans="2:4" s="36" customFormat="1" ht="15.75" x14ac:dyDescent="0.25">
      <c r="B19" s="34" t="s">
        <v>37</v>
      </c>
      <c r="C19" s="39">
        <v>1</v>
      </c>
      <c r="D19" s="35" t="s">
        <v>52</v>
      </c>
    </row>
    <row r="20" spans="2:4" s="36" customFormat="1" ht="15.75" x14ac:dyDescent="0.25">
      <c r="B20" s="34" t="s">
        <v>43</v>
      </c>
      <c r="C20" s="39">
        <v>0.35</v>
      </c>
      <c r="D20" s="35" t="s">
        <v>53</v>
      </c>
    </row>
    <row r="21" spans="2:4" s="36" customFormat="1" ht="18" customHeight="1" x14ac:dyDescent="0.25">
      <c r="B21" s="86" t="s">
        <v>55</v>
      </c>
      <c r="C21" s="87"/>
      <c r="D21" s="88"/>
    </row>
    <row r="22" spans="2:4" s="36" customFormat="1" ht="15.75" x14ac:dyDescent="0.25">
      <c r="B22" s="34" t="s">
        <v>44</v>
      </c>
      <c r="C22" s="40">
        <v>0.5</v>
      </c>
      <c r="D22" s="35" t="s">
        <v>52</v>
      </c>
    </row>
    <row r="23" spans="2:4" s="36" customFormat="1" ht="15.75" x14ac:dyDescent="0.25">
      <c r="B23" s="34" t="s">
        <v>45</v>
      </c>
      <c r="C23" s="40">
        <v>0.2</v>
      </c>
      <c r="D23" s="35" t="s">
        <v>53</v>
      </c>
    </row>
    <row r="24" spans="2:4" s="36" customFormat="1" ht="16.5" thickBot="1" x14ac:dyDescent="0.3">
      <c r="B24" s="37" t="s">
        <v>46</v>
      </c>
      <c r="C24" s="41">
        <v>0.1</v>
      </c>
      <c r="D24" s="38" t="s">
        <v>53</v>
      </c>
    </row>
    <row r="25" spans="2:4" s="36" customFormat="1" ht="15.75" x14ac:dyDescent="0.25"/>
    <row r="26" spans="2:4" s="36" customFormat="1" ht="15.75" x14ac:dyDescent="0.25"/>
    <row r="27" spans="2:4" s="36" customFormat="1" ht="15.75" x14ac:dyDescent="0.25"/>
    <row r="28" spans="2:4" s="36" customFormat="1" ht="15.75" x14ac:dyDescent="0.25"/>
    <row r="29" spans="2:4" s="36" customFormat="1" ht="15.75" x14ac:dyDescent="0.25"/>
    <row r="30" spans="2:4" s="36" customFormat="1" ht="15.75" x14ac:dyDescent="0.25"/>
    <row r="31" spans="2:4" s="36" customFormat="1" ht="15.75" x14ac:dyDescent="0.25"/>
    <row r="32" spans="2:4" s="36" customFormat="1" ht="15.75" x14ac:dyDescent="0.25"/>
    <row r="33" s="36" customFormat="1" ht="15.75" x14ac:dyDescent="0.25"/>
    <row r="34" s="36" customFormat="1" ht="15.75" x14ac:dyDescent="0.25"/>
    <row r="35" s="36" customFormat="1" ht="15.75" x14ac:dyDescent="0.25"/>
    <row r="36" s="36" customFormat="1" ht="15.75" x14ac:dyDescent="0.25"/>
    <row r="37" s="36" customFormat="1" ht="15.75" x14ac:dyDescent="0.25"/>
    <row r="38" s="36" customFormat="1" ht="15.75" x14ac:dyDescent="0.25"/>
    <row r="39" s="36" customFormat="1" ht="15.75" x14ac:dyDescent="0.25"/>
    <row r="40" s="36" customFormat="1" ht="15.75" x14ac:dyDescent="0.25"/>
    <row r="41" s="36" customFormat="1" ht="15.75" x14ac:dyDescent="0.25"/>
    <row r="42" s="36" customFormat="1" ht="15.75" x14ac:dyDescent="0.25"/>
    <row r="43" s="36" customFormat="1" ht="15.75" x14ac:dyDescent="0.25"/>
    <row r="44" s="36" customFormat="1" ht="15.75" x14ac:dyDescent="0.25"/>
    <row r="45" s="36" customFormat="1" ht="15.75" x14ac:dyDescent="0.25"/>
    <row r="46" s="36" customFormat="1" ht="15.75" x14ac:dyDescent="0.25"/>
    <row r="47" s="36" customFormat="1" ht="15.75" x14ac:dyDescent="0.25"/>
    <row r="48" s="36" customFormat="1" ht="15.75" x14ac:dyDescent="0.25"/>
    <row r="49" s="36" customFormat="1" ht="15.75" x14ac:dyDescent="0.25"/>
    <row r="50" s="36" customFormat="1" ht="15.75" x14ac:dyDescent="0.25"/>
    <row r="51" s="36" customFormat="1" ht="15.75" x14ac:dyDescent="0.25"/>
    <row r="52" s="36" customFormat="1" ht="15.75" x14ac:dyDescent="0.25"/>
    <row r="53" s="36" customFormat="1" ht="15.75" x14ac:dyDescent="0.25"/>
    <row r="54" s="36" customFormat="1" ht="15.75" x14ac:dyDescent="0.25"/>
    <row r="55" s="36" customFormat="1" ht="15.75" x14ac:dyDescent="0.25"/>
    <row r="56" s="36" customFormat="1" ht="15.75" x14ac:dyDescent="0.25"/>
    <row r="57" s="36" customFormat="1" ht="15.75" x14ac:dyDescent="0.25"/>
    <row r="58" s="36" customFormat="1" ht="15.75" x14ac:dyDescent="0.25"/>
    <row r="59" s="36" customFormat="1" ht="15.75" x14ac:dyDescent="0.25"/>
    <row r="60" s="36" customFormat="1" ht="15.75" x14ac:dyDescent="0.25"/>
    <row r="61" s="36" customFormat="1" ht="15.75" x14ac:dyDescent="0.25"/>
    <row r="62" s="36" customFormat="1" ht="15.75" x14ac:dyDescent="0.25"/>
    <row r="63" s="36" customFormat="1" ht="15.75" x14ac:dyDescent="0.25"/>
    <row r="64" s="36" customFormat="1" ht="15.75" x14ac:dyDescent="0.25"/>
    <row r="65" s="36" customFormat="1" ht="15.75" x14ac:dyDescent="0.25"/>
    <row r="66" s="36" customFormat="1" ht="15.75" x14ac:dyDescent="0.25"/>
    <row r="67" s="36" customFormat="1" ht="15.75" x14ac:dyDescent="0.25"/>
    <row r="68" s="36" customFormat="1" ht="15.75" x14ac:dyDescent="0.25"/>
    <row r="69" s="36" customFormat="1" ht="15.75" x14ac:dyDescent="0.25"/>
    <row r="70" s="36" customFormat="1" ht="15.75" x14ac:dyDescent="0.25"/>
    <row r="71" s="36" customFormat="1" ht="15.75" x14ac:dyDescent="0.25"/>
    <row r="72" s="36" customFormat="1" ht="15.75" x14ac:dyDescent="0.25"/>
    <row r="73" s="36" customFormat="1" ht="15.75" x14ac:dyDescent="0.25"/>
    <row r="74" s="36" customFormat="1" ht="15.75" x14ac:dyDescent="0.25"/>
    <row r="75" s="36" customFormat="1" ht="15.75" x14ac:dyDescent="0.25"/>
    <row r="76" s="36" customFormat="1" ht="15.75" x14ac:dyDescent="0.25"/>
    <row r="77" s="36" customFormat="1" ht="15.75" x14ac:dyDescent="0.25"/>
    <row r="78" s="36" customFormat="1" ht="15.75" x14ac:dyDescent="0.25"/>
    <row r="79" s="36" customFormat="1" ht="15.75" x14ac:dyDescent="0.25"/>
    <row r="80" s="36" customFormat="1" ht="15.75" x14ac:dyDescent="0.25"/>
    <row r="81" s="36" customFormat="1" ht="15.75" x14ac:dyDescent="0.25"/>
    <row r="82" s="36" customFormat="1" ht="15.75" x14ac:dyDescent="0.25"/>
    <row r="83" s="36" customFormat="1" ht="15.75" x14ac:dyDescent="0.25"/>
    <row r="84" s="36" customFormat="1" ht="15.75" x14ac:dyDescent="0.25"/>
    <row r="85" s="36" customFormat="1" ht="15.75" x14ac:dyDescent="0.25"/>
    <row r="86" s="36" customFormat="1" ht="15.75" x14ac:dyDescent="0.25"/>
    <row r="87" s="36" customFormat="1" ht="15.75" x14ac:dyDescent="0.25"/>
    <row r="88" s="36" customFormat="1" ht="15.75" x14ac:dyDescent="0.25"/>
    <row r="89" s="36" customFormat="1" ht="15.75" x14ac:dyDescent="0.25"/>
    <row r="90" s="36" customFormat="1" ht="15.75" x14ac:dyDescent="0.25"/>
    <row r="91" s="36" customFormat="1" ht="15.75" x14ac:dyDescent="0.25"/>
    <row r="92" s="36" customFormat="1" ht="15.75" x14ac:dyDescent="0.25"/>
    <row r="93" s="36" customFormat="1" ht="15.75" x14ac:dyDescent="0.25"/>
    <row r="94" s="36" customFormat="1" ht="15.75" x14ac:dyDescent="0.25"/>
    <row r="95" s="36" customFormat="1" ht="15.75" x14ac:dyDescent="0.25"/>
    <row r="96" s="36" customFormat="1" ht="15.75" x14ac:dyDescent="0.25"/>
    <row r="97" s="36" customFormat="1" ht="15.75" x14ac:dyDescent="0.25"/>
    <row r="98" s="36" customFormat="1" ht="15.75" x14ac:dyDescent="0.25"/>
    <row r="99" s="36" customFormat="1" ht="15.75" x14ac:dyDescent="0.25"/>
    <row r="100" s="36" customFormat="1" ht="15.75" x14ac:dyDescent="0.25"/>
    <row r="101" s="36" customFormat="1" ht="15.75" x14ac:dyDescent="0.25"/>
    <row r="102" s="36" customFormat="1" ht="15.75" x14ac:dyDescent="0.25"/>
    <row r="103" s="36" customFormat="1" ht="15.75" x14ac:dyDescent="0.25"/>
    <row r="104" s="36" customFormat="1" ht="15.75" x14ac:dyDescent="0.25"/>
    <row r="105" s="36" customFormat="1" ht="15.75" x14ac:dyDescent="0.25"/>
    <row r="106" s="36" customFormat="1" ht="15.75" x14ac:dyDescent="0.25"/>
    <row r="107" s="36" customFormat="1" ht="15.75" x14ac:dyDescent="0.25"/>
    <row r="108" s="36" customFormat="1" ht="15.75" x14ac:dyDescent="0.25"/>
    <row r="109" s="36" customFormat="1" ht="15.75" x14ac:dyDescent="0.25"/>
    <row r="110" s="36" customFormat="1" ht="15.75" x14ac:dyDescent="0.25"/>
    <row r="111" s="36" customFormat="1" ht="15.75" x14ac:dyDescent="0.25"/>
    <row r="112" s="36" customFormat="1" ht="15.75" x14ac:dyDescent="0.25"/>
    <row r="113" s="36" customFormat="1" ht="15.75" x14ac:dyDescent="0.25"/>
    <row r="114" s="36" customFormat="1" ht="15.75" x14ac:dyDescent="0.25"/>
    <row r="115" s="36" customFormat="1" ht="15.75" x14ac:dyDescent="0.25"/>
    <row r="116" s="36" customFormat="1" ht="15.75" x14ac:dyDescent="0.25"/>
    <row r="117" s="36" customFormat="1" ht="15.75" x14ac:dyDescent="0.25"/>
    <row r="118" s="36" customFormat="1" ht="15.75" x14ac:dyDescent="0.25"/>
    <row r="119" s="36" customFormat="1" ht="15.75" x14ac:dyDescent="0.25"/>
    <row r="120" s="36" customFormat="1" ht="15.75" x14ac:dyDescent="0.25"/>
    <row r="121" s="36" customFormat="1" ht="15.75" x14ac:dyDescent="0.25"/>
    <row r="122" s="36" customFormat="1" ht="15.75" x14ac:dyDescent="0.25"/>
    <row r="123" s="36" customFormat="1" ht="15.75" x14ac:dyDescent="0.25"/>
    <row r="124" s="36" customFormat="1" ht="15.75" x14ac:dyDescent="0.25"/>
    <row r="125" s="36" customFormat="1" ht="15.75" x14ac:dyDescent="0.25"/>
    <row r="126" s="36" customFormat="1" ht="15.75" x14ac:dyDescent="0.25"/>
    <row r="127" s="36" customFormat="1" ht="15.75" x14ac:dyDescent="0.25"/>
    <row r="128" s="36" customFormat="1" ht="15.75" x14ac:dyDescent="0.25"/>
    <row r="129" s="36" customFormat="1" ht="15.75" x14ac:dyDescent="0.25"/>
    <row r="130" s="36" customFormat="1" ht="15.75" x14ac:dyDescent="0.25"/>
    <row r="131" s="36" customFormat="1" ht="15.75" x14ac:dyDescent="0.25"/>
    <row r="132" s="36" customFormat="1" ht="15.75" x14ac:dyDescent="0.25"/>
    <row r="133" s="36" customFormat="1" ht="15.75" x14ac:dyDescent="0.25"/>
    <row r="134" s="36" customFormat="1" ht="15.75" x14ac:dyDescent="0.25"/>
    <row r="135" s="36" customFormat="1" ht="15.75" x14ac:dyDescent="0.25"/>
    <row r="136" s="36" customFormat="1" ht="15.75" x14ac:dyDescent="0.25"/>
    <row r="137" s="36" customFormat="1" ht="15.75" x14ac:dyDescent="0.25"/>
    <row r="138" s="36" customFormat="1" ht="15.75" x14ac:dyDescent="0.25"/>
  </sheetData>
  <sheetProtection algorithmName="SHA-512" hashValue="Nt706RIAB0q59WNOtuLa7RJd0EbTXPh+PSvlVVP9FcXYSaL+lte/vJ/sonuTcsDq9lpZxnR6w8ZfFep/f3gU3Q==" saltValue="aSOt+1UQyncXzqDTn4Os5A==" spinCount="100000" sheet="1" formatCells="0" selectLockedCells="1"/>
  <mergeCells count="3">
    <mergeCell ref="B7:D7"/>
    <mergeCell ref="B17:D17"/>
    <mergeCell ref="B21:D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C9" sqref="C9"/>
    </sheetView>
  </sheetViews>
  <sheetFormatPr defaultRowHeight="15.75" x14ac:dyDescent="0.25"/>
  <cols>
    <col min="1" max="1" width="7.5703125" style="42" customWidth="1"/>
    <col min="2" max="3" width="18.28515625" style="42" customWidth="1"/>
    <col min="4" max="4" width="10.5703125" style="42" customWidth="1"/>
    <col min="5" max="5" width="15.42578125" style="42" customWidth="1"/>
    <col min="6" max="6" width="12.28515625" style="42" customWidth="1"/>
    <col min="7" max="16384" width="9.140625" style="42"/>
  </cols>
  <sheetData>
    <row r="2" spans="2:3" ht="18.75" x14ac:dyDescent="0.3">
      <c r="B2" s="27" t="s">
        <v>0</v>
      </c>
    </row>
    <row r="4" spans="2:3" x14ac:dyDescent="0.25">
      <c r="B4" s="43">
        <v>41245</v>
      </c>
      <c r="C4" s="47">
        <v>41245</v>
      </c>
    </row>
    <row r="5" spans="2:3" x14ac:dyDescent="0.25">
      <c r="B5" s="43">
        <v>40858</v>
      </c>
      <c r="C5" s="47">
        <v>40858</v>
      </c>
    </row>
    <row r="6" spans="2:3" x14ac:dyDescent="0.25">
      <c r="B6" s="43">
        <v>41286</v>
      </c>
      <c r="C6" s="47">
        <v>41286</v>
      </c>
    </row>
    <row r="7" spans="2:3" x14ac:dyDescent="0.25">
      <c r="B7" s="43">
        <v>41699</v>
      </c>
      <c r="C7" s="47">
        <v>41699</v>
      </c>
    </row>
    <row r="8" spans="2:3" x14ac:dyDescent="0.25">
      <c r="C8" s="1"/>
    </row>
    <row r="9" spans="2:3" x14ac:dyDescent="0.25">
      <c r="B9" s="84">
        <v>42949</v>
      </c>
      <c r="C9" s="47">
        <v>42949</v>
      </c>
    </row>
    <row r="10" spans="2:3" x14ac:dyDescent="0.25">
      <c r="B10" s="84">
        <v>42705</v>
      </c>
      <c r="C10" s="47">
        <v>42705</v>
      </c>
    </row>
    <row r="11" spans="2:3" x14ac:dyDescent="0.25">
      <c r="B11" s="84">
        <v>42564</v>
      </c>
      <c r="C11" s="47">
        <v>42564</v>
      </c>
    </row>
    <row r="12" spans="2:3" x14ac:dyDescent="0.25">
      <c r="B12" s="84">
        <v>43436</v>
      </c>
      <c r="C12" s="47">
        <v>43436</v>
      </c>
    </row>
    <row r="13" spans="2:3" x14ac:dyDescent="0.25">
      <c r="C13" s="1"/>
    </row>
    <row r="14" spans="2:3" x14ac:dyDescent="0.25">
      <c r="B14" s="44">
        <v>42806</v>
      </c>
      <c r="C14" s="47">
        <v>42806</v>
      </c>
    </row>
    <row r="15" spans="2:3" x14ac:dyDescent="0.25">
      <c r="B15" s="44">
        <v>43143</v>
      </c>
      <c r="C15" s="47">
        <v>43143</v>
      </c>
    </row>
    <row r="16" spans="2:3" x14ac:dyDescent="0.25">
      <c r="B16" s="44">
        <v>41821</v>
      </c>
      <c r="C16" s="47">
        <v>41821</v>
      </c>
    </row>
    <row r="17" spans="2:3" x14ac:dyDescent="0.25">
      <c r="B17" s="44">
        <v>43468</v>
      </c>
      <c r="C17" s="47">
        <v>43468</v>
      </c>
    </row>
    <row r="18" spans="2:3" x14ac:dyDescent="0.25">
      <c r="C18" s="1"/>
    </row>
    <row r="19" spans="2:3" x14ac:dyDescent="0.25">
      <c r="B19" s="45">
        <v>43133</v>
      </c>
      <c r="C19" s="47">
        <v>43133</v>
      </c>
    </row>
    <row r="20" spans="2:3" x14ac:dyDescent="0.25">
      <c r="B20" s="45">
        <v>43313</v>
      </c>
      <c r="C20" s="47">
        <v>43313</v>
      </c>
    </row>
    <row r="21" spans="2:3" x14ac:dyDescent="0.25">
      <c r="B21" s="45">
        <v>34213</v>
      </c>
      <c r="C21" s="47">
        <v>34213</v>
      </c>
    </row>
    <row r="22" spans="2:3" x14ac:dyDescent="0.25">
      <c r="B22" s="45">
        <v>43081</v>
      </c>
      <c r="C22" s="47">
        <v>43081</v>
      </c>
    </row>
    <row r="23" spans="2:3" x14ac:dyDescent="0.25">
      <c r="C23" s="1"/>
    </row>
    <row r="24" spans="2:3" x14ac:dyDescent="0.25">
      <c r="B24" s="46">
        <v>43234</v>
      </c>
      <c r="C24" s="47">
        <v>43234</v>
      </c>
    </row>
    <row r="25" spans="2:3" x14ac:dyDescent="0.25">
      <c r="B25" s="46">
        <v>41978</v>
      </c>
      <c r="C25" s="47">
        <v>41978</v>
      </c>
    </row>
    <row r="26" spans="2:3" x14ac:dyDescent="0.25">
      <c r="B26" s="46">
        <v>43350</v>
      </c>
      <c r="C26" s="47">
        <v>43350</v>
      </c>
    </row>
    <row r="27" spans="2:3" x14ac:dyDescent="0.25">
      <c r="B27" s="46">
        <v>41555</v>
      </c>
      <c r="C27" s="47">
        <v>41555</v>
      </c>
    </row>
  </sheetData>
  <sheetProtection algorithmName="SHA-512" hashValue="swNAxBesImTuU/NLZu2/aoQcgLs9fsP0vHgWk5IdHQPjGu8J+vpxh/s32HMlQ6gSEpwDnVkK7bV0ckzk2zj9gg==" saltValue="crZtf7OycDAVM9Fd/2RD7w==" spinCount="100000" sheet="1" formatCells="0" selectLockedCells="1"/>
  <pageMargins left="0.75" right="0.75" top="1" bottom="1" header="0.4921259845" footer="0.4921259845"/>
  <pageSetup paperSize="9" orientation="portrait" horizontalDpi="180" verticalDpi="180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workbookViewId="0">
      <selection activeCell="C5" sqref="C5"/>
    </sheetView>
  </sheetViews>
  <sheetFormatPr defaultRowHeight="12.75" x14ac:dyDescent="0.2"/>
  <cols>
    <col min="1" max="1" width="9" style="48" customWidth="1"/>
    <col min="2" max="3" width="16.28515625" style="48" customWidth="1"/>
    <col min="4" max="4" width="5.28515625" style="48" customWidth="1"/>
    <col min="5" max="6" width="16.28515625" style="48" customWidth="1"/>
    <col min="7" max="7" width="5.28515625" style="48" customWidth="1"/>
    <col min="8" max="9" width="16.28515625" style="48" customWidth="1"/>
    <col min="10" max="16384" width="9.140625" style="48"/>
  </cols>
  <sheetData>
    <row r="2" spans="2:9" ht="18.75" x14ac:dyDescent="0.3">
      <c r="B2" s="27" t="s">
        <v>1</v>
      </c>
    </row>
    <row r="4" spans="2:9" x14ac:dyDescent="0.2">
      <c r="B4" s="49">
        <v>0.14680555555555555</v>
      </c>
      <c r="C4" s="55">
        <v>0.14680555555555555</v>
      </c>
      <c r="E4" s="50">
        <v>0.14875000000000002</v>
      </c>
      <c r="F4" s="55">
        <v>0.14875000000000002</v>
      </c>
      <c r="H4" s="51">
        <v>0.25895833333333335</v>
      </c>
      <c r="I4" s="55">
        <v>0.25895833333333335</v>
      </c>
    </row>
    <row r="5" spans="2:9" x14ac:dyDescent="0.2">
      <c r="B5" s="49">
        <v>9.931712962962963E-2</v>
      </c>
      <c r="C5" s="55">
        <v>9.931712962962963E-2</v>
      </c>
      <c r="E5" s="50">
        <v>0.65638888888888891</v>
      </c>
      <c r="F5" s="55">
        <v>0.65638888888888891</v>
      </c>
      <c r="H5" s="51">
        <v>0.71534722222222225</v>
      </c>
      <c r="I5" s="55">
        <v>0.71534722222222225</v>
      </c>
    </row>
    <row r="6" spans="2:9" x14ac:dyDescent="0.2">
      <c r="B6" s="49">
        <v>5.0057870370370371E-2</v>
      </c>
      <c r="C6" s="55">
        <v>5.0057870370370371E-2</v>
      </c>
      <c r="E6" s="50">
        <v>0.4264236111111111</v>
      </c>
      <c r="F6" s="55">
        <v>0.4264236111111111</v>
      </c>
      <c r="H6" s="51">
        <v>0.5084953703703704</v>
      </c>
      <c r="I6" s="55">
        <v>0.5084953703703704</v>
      </c>
    </row>
    <row r="8" spans="2:9" ht="18.75" x14ac:dyDescent="0.3">
      <c r="B8" s="27" t="s">
        <v>2</v>
      </c>
    </row>
    <row r="10" spans="2:9" x14ac:dyDescent="0.2">
      <c r="B10" s="52">
        <v>42828.678900462961</v>
      </c>
      <c r="C10" s="56">
        <v>42828.678900462961</v>
      </c>
    </row>
    <row r="11" spans="2:9" x14ac:dyDescent="0.2">
      <c r="B11" s="52">
        <v>43438.166168981479</v>
      </c>
      <c r="C11" s="56">
        <v>43438.166168981479</v>
      </c>
    </row>
    <row r="12" spans="2:9" x14ac:dyDescent="0.2">
      <c r="B12" s="52">
        <v>43416.767337962963</v>
      </c>
      <c r="C12" s="56">
        <v>43416.767337962963</v>
      </c>
    </row>
    <row r="16" spans="2:9" x14ac:dyDescent="0.2">
      <c r="B16" s="53"/>
    </row>
    <row r="18" spans="2:6" x14ac:dyDescent="0.2">
      <c r="B18" s="54"/>
      <c r="C18" s="54"/>
      <c r="E18" s="54"/>
      <c r="F18" s="54"/>
    </row>
    <row r="19" spans="2:6" x14ac:dyDescent="0.2">
      <c r="B19" s="54"/>
      <c r="C19" s="54"/>
      <c r="E19" s="54"/>
      <c r="F19" s="54"/>
    </row>
    <row r="20" spans="2:6" x14ac:dyDescent="0.2">
      <c r="B20" s="54"/>
      <c r="C20" s="54"/>
      <c r="E20" s="54"/>
      <c r="F20" s="54"/>
    </row>
    <row r="21" spans="2:6" x14ac:dyDescent="0.2">
      <c r="B21" s="54"/>
      <c r="C21" s="54"/>
      <c r="E21" s="54"/>
      <c r="F21" s="54"/>
    </row>
    <row r="22" spans="2:6" x14ac:dyDescent="0.2">
      <c r="B22" s="54"/>
      <c r="C22" s="54"/>
      <c r="E22" s="54"/>
      <c r="F22" s="54"/>
    </row>
    <row r="23" spans="2:6" x14ac:dyDescent="0.2">
      <c r="B23" s="54"/>
      <c r="C23" s="54"/>
      <c r="E23" s="54"/>
      <c r="F23" s="54"/>
    </row>
  </sheetData>
  <sheetProtection algorithmName="SHA-512" hashValue="5nfX6qyFvKzXVofJb4S92nQ9s6zt5uDhqhTCGCFhxmojtHoTZRBjbudUJ9T/xHaLacIYnczMgy8V1Mp05rmUeg==" saltValue="RMe/o6kz61YAcskiVV4OaA==" spinCount="100000" sheet="1" formatCells="0" selectLockedCells="1"/>
  <pageMargins left="0.75" right="0.75" top="1" bottom="1" header="0.4921259845" footer="0.4921259845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C15" sqref="C15"/>
    </sheetView>
  </sheetViews>
  <sheetFormatPr defaultRowHeight="15.75" x14ac:dyDescent="0.25"/>
  <cols>
    <col min="1" max="1" width="9.140625" style="58"/>
    <col min="2" max="2" width="10.42578125" style="58" bestFit="1" customWidth="1"/>
    <col min="3" max="3" width="11" style="58" bestFit="1" customWidth="1"/>
    <col min="4" max="4" width="17.42578125" style="58" bestFit="1" customWidth="1"/>
    <col min="5" max="16384" width="9.140625" style="58"/>
  </cols>
  <sheetData>
    <row r="2" spans="2:5" ht="19.5" x14ac:dyDescent="0.35">
      <c r="B2" s="57" t="s">
        <v>65</v>
      </c>
    </row>
    <row r="3" spans="2:5" ht="18.75" x14ac:dyDescent="0.3">
      <c r="B3" s="57" t="s">
        <v>66</v>
      </c>
    </row>
    <row r="5" spans="2:5" x14ac:dyDescent="0.25">
      <c r="B5" s="58" t="s">
        <v>61</v>
      </c>
      <c r="C5" s="58" t="s">
        <v>62</v>
      </c>
      <c r="D5" s="58" t="s">
        <v>64</v>
      </c>
      <c r="E5" s="58" t="s">
        <v>63</v>
      </c>
    </row>
    <row r="6" spans="2:5" x14ac:dyDescent="0.25">
      <c r="B6" s="59">
        <v>42767</v>
      </c>
      <c r="C6" s="58">
        <v>114</v>
      </c>
      <c r="D6" s="58">
        <v>57.76</v>
      </c>
      <c r="E6" s="58">
        <f>D6*C6</f>
        <v>6584.6399999999994</v>
      </c>
    </row>
    <row r="7" spans="2:5" x14ac:dyDescent="0.25">
      <c r="B7" s="59">
        <v>42768</v>
      </c>
      <c r="C7" s="58">
        <v>108</v>
      </c>
      <c r="D7" s="58">
        <v>23.53</v>
      </c>
      <c r="E7" s="58">
        <f t="shared" ref="E7:E11" si="0">D7*C7</f>
        <v>2541.2400000000002</v>
      </c>
    </row>
    <row r="8" spans="2:5" x14ac:dyDescent="0.25">
      <c r="B8" s="59">
        <v>42769</v>
      </c>
      <c r="C8" s="58">
        <v>103</v>
      </c>
      <c r="D8" s="58">
        <v>34.58</v>
      </c>
      <c r="E8" s="58">
        <f t="shared" si="0"/>
        <v>3561.74</v>
      </c>
    </row>
    <row r="9" spans="2:5" x14ac:dyDescent="0.25">
      <c r="B9" s="59">
        <v>42770</v>
      </c>
      <c r="C9" s="58">
        <v>138</v>
      </c>
      <c r="D9" s="58">
        <v>50.77</v>
      </c>
      <c r="E9" s="58">
        <f t="shared" si="0"/>
        <v>7006.26</v>
      </c>
    </row>
    <row r="10" spans="2:5" x14ac:dyDescent="0.25">
      <c r="B10" s="59">
        <v>42771</v>
      </c>
      <c r="C10" s="58">
        <v>126</v>
      </c>
      <c r="D10" s="58">
        <v>38.71</v>
      </c>
      <c r="E10" s="58">
        <f t="shared" si="0"/>
        <v>4877.46</v>
      </c>
    </row>
    <row r="11" spans="2:5" x14ac:dyDescent="0.25">
      <c r="B11" s="59">
        <v>42772</v>
      </c>
      <c r="C11" s="58">
        <v>139</v>
      </c>
      <c r="D11" s="58">
        <v>53.58</v>
      </c>
      <c r="E11" s="58">
        <f t="shared" si="0"/>
        <v>7447.62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4" sqref="B4"/>
    </sheetView>
  </sheetViews>
  <sheetFormatPr defaultRowHeight="15.75" x14ac:dyDescent="0.25"/>
  <cols>
    <col min="1" max="1" width="10" style="26" customWidth="1"/>
    <col min="2" max="2" width="8" style="26" customWidth="1"/>
    <col min="3" max="3" width="13.85546875" style="26" customWidth="1"/>
    <col min="4" max="7" width="15" style="26" customWidth="1"/>
    <col min="8" max="8" width="9.140625" style="26"/>
    <col min="9" max="9" width="8" style="26" customWidth="1"/>
    <col min="10" max="10" width="13.85546875" style="26" customWidth="1"/>
    <col min="11" max="14" width="15" style="26" customWidth="1"/>
    <col min="15" max="16384" width="9.140625" style="26"/>
  </cols>
  <sheetData>
    <row r="2" spans="1:14" ht="18.75" x14ac:dyDescent="0.3">
      <c r="B2" s="80" t="s">
        <v>74</v>
      </c>
    </row>
    <row r="3" spans="1:14" ht="16.5" thickBot="1" x14ac:dyDescent="0.3">
      <c r="A3" s="61"/>
      <c r="B3" s="61"/>
      <c r="C3" s="61"/>
      <c r="D3" s="61"/>
      <c r="E3" s="61"/>
      <c r="F3" s="61"/>
      <c r="G3" s="61"/>
    </row>
    <row r="4" spans="1:14" ht="16.5" thickTop="1" x14ac:dyDescent="0.25">
      <c r="A4" s="61"/>
      <c r="B4" s="81" t="s">
        <v>67</v>
      </c>
      <c r="C4" s="81"/>
      <c r="D4" s="81" t="s">
        <v>71</v>
      </c>
      <c r="E4" s="81"/>
      <c r="F4" s="81"/>
      <c r="G4" s="81" t="s">
        <v>27</v>
      </c>
      <c r="I4" s="91" t="s">
        <v>67</v>
      </c>
      <c r="J4" s="92"/>
      <c r="K4" s="97" t="s">
        <v>71</v>
      </c>
      <c r="L4" s="98"/>
      <c r="M4" s="99"/>
      <c r="N4" s="100" t="s">
        <v>27</v>
      </c>
    </row>
    <row r="5" spans="1:14" x14ac:dyDescent="0.25">
      <c r="A5" s="61"/>
      <c r="B5" s="81"/>
      <c r="C5" s="81"/>
      <c r="D5" s="81" t="s">
        <v>70</v>
      </c>
      <c r="E5" s="81" t="s">
        <v>68</v>
      </c>
      <c r="F5" s="81" t="s">
        <v>69</v>
      </c>
      <c r="G5" s="81"/>
      <c r="I5" s="93"/>
      <c r="J5" s="94"/>
      <c r="K5" s="62" t="s">
        <v>70</v>
      </c>
      <c r="L5" s="63" t="s">
        <v>68</v>
      </c>
      <c r="M5" s="64" t="s">
        <v>69</v>
      </c>
      <c r="N5" s="101"/>
    </row>
    <row r="6" spans="1:14" ht="16.5" customHeight="1" thickBot="1" x14ac:dyDescent="0.3">
      <c r="A6" s="61"/>
      <c r="B6" s="81"/>
      <c r="C6" s="81"/>
      <c r="D6" s="81">
        <v>2350</v>
      </c>
      <c r="E6" s="81">
        <v>1845</v>
      </c>
      <c r="F6" s="81">
        <v>2100</v>
      </c>
      <c r="G6" s="81"/>
      <c r="I6" s="95"/>
      <c r="J6" s="96"/>
      <c r="K6" s="77">
        <v>2350</v>
      </c>
      <c r="L6" s="78">
        <v>1845</v>
      </c>
      <c r="M6" s="79">
        <v>2100</v>
      </c>
      <c r="N6" s="102"/>
    </row>
    <row r="7" spans="1:14" ht="16.5" thickTop="1" x14ac:dyDescent="0.25">
      <c r="A7" s="61"/>
      <c r="B7" s="81" t="s">
        <v>3</v>
      </c>
      <c r="C7" s="81"/>
      <c r="D7" s="81">
        <v>640000</v>
      </c>
      <c r="E7" s="81">
        <v>452100</v>
      </c>
      <c r="F7" s="81">
        <v>390000</v>
      </c>
      <c r="G7" s="81">
        <f>SUM(D7:F7)</f>
        <v>1482100</v>
      </c>
      <c r="I7" s="106" t="s">
        <v>3</v>
      </c>
      <c r="J7" s="107"/>
      <c r="K7" s="65">
        <v>640000</v>
      </c>
      <c r="L7" s="66">
        <v>452100</v>
      </c>
      <c r="M7" s="67">
        <v>390000</v>
      </c>
      <c r="N7" s="68">
        <f>SUM(K7:M7)</f>
        <v>1482100</v>
      </c>
    </row>
    <row r="8" spans="1:14" ht="15.75" customHeight="1" x14ac:dyDescent="0.25">
      <c r="A8" s="61"/>
      <c r="B8" s="82" t="s">
        <v>4</v>
      </c>
      <c r="C8" s="83" t="s">
        <v>72</v>
      </c>
      <c r="D8" s="81">
        <v>180000</v>
      </c>
      <c r="E8" s="81">
        <v>230000</v>
      </c>
      <c r="F8" s="81">
        <v>198000</v>
      </c>
      <c r="G8" s="81">
        <f>SUM(D8:F8)</f>
        <v>608000</v>
      </c>
      <c r="I8" s="103" t="s">
        <v>4</v>
      </c>
      <c r="J8" s="60" t="s">
        <v>72</v>
      </c>
      <c r="K8" s="69">
        <v>180000</v>
      </c>
      <c r="L8" s="70">
        <v>230000</v>
      </c>
      <c r="M8" s="71">
        <v>198000</v>
      </c>
      <c r="N8" s="72">
        <f>SUM(K8:M8)</f>
        <v>608000</v>
      </c>
    </row>
    <row r="9" spans="1:14" x14ac:dyDescent="0.25">
      <c r="A9" s="61"/>
      <c r="B9" s="81"/>
      <c r="C9" s="83" t="s">
        <v>73</v>
      </c>
      <c r="D9" s="81">
        <v>30000</v>
      </c>
      <c r="E9" s="81">
        <v>54000</v>
      </c>
      <c r="F9" s="81">
        <v>80000</v>
      </c>
      <c r="G9" s="81">
        <f>SUM(D9:F9)</f>
        <v>164000</v>
      </c>
      <c r="I9" s="104"/>
      <c r="J9" s="60" t="s">
        <v>73</v>
      </c>
      <c r="K9" s="69">
        <v>30000</v>
      </c>
      <c r="L9" s="70">
        <v>54000</v>
      </c>
      <c r="M9" s="71">
        <v>80000</v>
      </c>
      <c r="N9" s="72">
        <f>SUM(K9:M9)</f>
        <v>164000</v>
      </c>
    </row>
    <row r="10" spans="1:14" x14ac:dyDescent="0.25">
      <c r="A10" s="61"/>
      <c r="B10" s="81"/>
      <c r="C10" s="83" t="s">
        <v>5</v>
      </c>
      <c r="D10" s="81">
        <v>70000</v>
      </c>
      <c r="E10" s="81">
        <v>95000</v>
      </c>
      <c r="F10" s="81">
        <v>140000</v>
      </c>
      <c r="G10" s="81">
        <f>SUM(D10:F10)</f>
        <v>305000</v>
      </c>
      <c r="I10" s="105"/>
      <c r="J10" s="60" t="s">
        <v>5</v>
      </c>
      <c r="K10" s="69">
        <v>70000</v>
      </c>
      <c r="L10" s="70">
        <v>95000</v>
      </c>
      <c r="M10" s="71">
        <v>140000</v>
      </c>
      <c r="N10" s="72">
        <f>SUM(K10:M10)</f>
        <v>305000</v>
      </c>
    </row>
    <row r="11" spans="1:14" ht="16.5" thickBot="1" x14ac:dyDescent="0.3">
      <c r="A11" s="61"/>
      <c r="B11" s="81" t="s">
        <v>6</v>
      </c>
      <c r="C11" s="1"/>
      <c r="D11" s="81">
        <f>D7-D8-D10</f>
        <v>390000</v>
      </c>
      <c r="E11" s="81">
        <f>E7-E8-E10</f>
        <v>127100</v>
      </c>
      <c r="F11" s="81">
        <f>F7-F8-F10</f>
        <v>52000</v>
      </c>
      <c r="G11" s="81">
        <f>SUM(D11:F11)</f>
        <v>569100</v>
      </c>
      <c r="I11" s="89" t="s">
        <v>6</v>
      </c>
      <c r="J11" s="90"/>
      <c r="K11" s="73">
        <f>K7-K8-K10</f>
        <v>390000</v>
      </c>
      <c r="L11" s="74">
        <f>L7-L8-L10</f>
        <v>127100</v>
      </c>
      <c r="M11" s="75">
        <f>M7-M8-M10</f>
        <v>52000</v>
      </c>
      <c r="N11" s="76">
        <f>SUM(K11:M11)</f>
        <v>569100</v>
      </c>
    </row>
    <row r="12" spans="1:14" ht="16.5" thickTop="1" x14ac:dyDescent="0.25">
      <c r="A12" s="61"/>
      <c r="B12" s="61"/>
      <c r="C12" s="61"/>
      <c r="D12" s="61"/>
      <c r="E12" s="61"/>
      <c r="F12" s="61"/>
      <c r="G12" s="61"/>
    </row>
    <row r="13" spans="1:14" x14ac:dyDescent="0.25">
      <c r="A13" s="61"/>
    </row>
  </sheetData>
  <sheetProtection formatCells="0" formatColumns="0" formatRows="0" selectLockedCells="1"/>
  <mergeCells count="6">
    <mergeCell ref="I11:J11"/>
    <mergeCell ref="I4:J6"/>
    <mergeCell ref="K4:M4"/>
    <mergeCell ref="N4:N6"/>
    <mergeCell ref="I8:I10"/>
    <mergeCell ref="I7:J7"/>
  </mergeCells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Číslo</vt:lpstr>
      <vt:lpstr>Percentá</vt:lpstr>
      <vt:lpstr>Zlomky</vt:lpstr>
      <vt:lpstr>Dátum</vt:lpstr>
      <vt:lpstr>Čas</vt:lpstr>
      <vt:lpstr>Mena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Ing. Rudolf Zrebný</cp:lastModifiedBy>
  <dcterms:created xsi:type="dcterms:W3CDTF">2017-12-14T09:23:24Z</dcterms:created>
  <dcterms:modified xsi:type="dcterms:W3CDTF">2018-01-17T08:43:26Z</dcterms:modified>
</cp:coreProperties>
</file>